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10" windowHeight="9345" activeTab="2"/>
  </bookViews>
  <sheets>
    <sheet name="доходы" sheetId="6" r:id="rId1"/>
    <sheet name="расх." sheetId="7" r:id="rId2"/>
    <sheet name="ист." sheetId="4" r:id="rId3"/>
  </sheets>
  <calcPr calcId="145621"/>
</workbook>
</file>

<file path=xl/calcChain.xml><?xml version="1.0" encoding="utf-8"?>
<calcChain xmlns="http://schemas.openxmlformats.org/spreadsheetml/2006/main">
  <c r="D10" i="4" l="1"/>
  <c r="D7" i="4" s="1"/>
  <c r="I8" i="7" l="1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I95" i="7"/>
  <c r="I96" i="7"/>
  <c r="I97" i="7"/>
  <c r="I98" i="7"/>
  <c r="I99" i="7"/>
  <c r="I100" i="7"/>
  <c r="I101" i="7"/>
  <c r="I102" i="7"/>
  <c r="I103" i="7"/>
  <c r="I104" i="7"/>
  <c r="I105" i="7"/>
  <c r="I106" i="7"/>
  <c r="I107" i="7"/>
  <c r="I108" i="7"/>
  <c r="I109" i="7"/>
  <c r="I110" i="7"/>
  <c r="I111" i="7"/>
  <c r="I112" i="7"/>
  <c r="I113" i="7"/>
  <c r="I114" i="7"/>
  <c r="I115" i="7"/>
  <c r="I116" i="7"/>
  <c r="I117" i="7"/>
  <c r="I118" i="7"/>
  <c r="I119" i="7"/>
  <c r="I120" i="7"/>
  <c r="I121" i="7"/>
  <c r="I122" i="7"/>
  <c r="I123" i="7"/>
  <c r="I124" i="7"/>
  <c r="I125" i="7"/>
  <c r="I126" i="7"/>
  <c r="I127" i="7"/>
  <c r="I128" i="7"/>
  <c r="I129" i="7"/>
  <c r="I130" i="7"/>
  <c r="I131" i="7"/>
  <c r="I132" i="7"/>
  <c r="I133" i="7"/>
  <c r="I134" i="7"/>
  <c r="I135" i="7"/>
  <c r="I136" i="7"/>
  <c r="I137" i="7"/>
  <c r="I138" i="7"/>
  <c r="I139" i="7"/>
  <c r="I140" i="7"/>
  <c r="I141" i="7"/>
  <c r="I142" i="7"/>
  <c r="I143" i="7"/>
  <c r="I144" i="7"/>
  <c r="I145" i="7"/>
  <c r="I146" i="7"/>
  <c r="I147" i="7"/>
  <c r="I148" i="7"/>
  <c r="I149" i="7"/>
  <c r="I150" i="7"/>
  <c r="I151" i="7"/>
  <c r="I152" i="7"/>
  <c r="I153" i="7"/>
  <c r="I154" i="7"/>
  <c r="I155" i="7"/>
  <c r="I156" i="7"/>
  <c r="I157" i="7"/>
  <c r="I158" i="7"/>
  <c r="I159" i="7"/>
  <c r="I160" i="7"/>
  <c r="I161" i="7"/>
  <c r="I162" i="7"/>
  <c r="I163" i="7"/>
  <c r="I164" i="7"/>
  <c r="I165" i="7"/>
  <c r="I166" i="7"/>
  <c r="I167" i="7"/>
  <c r="I168" i="7"/>
  <c r="I169" i="7"/>
  <c r="I170" i="7"/>
  <c r="I171" i="7"/>
  <c r="I172" i="7"/>
  <c r="I173" i="7"/>
  <c r="I174" i="7"/>
  <c r="I175" i="7"/>
  <c r="I176" i="7"/>
  <c r="I177" i="7"/>
  <c r="I178" i="7"/>
  <c r="I179" i="7"/>
  <c r="I180" i="7"/>
  <c r="I181" i="7"/>
  <c r="I182" i="7"/>
  <c r="I183" i="7"/>
  <c r="I184" i="7"/>
  <c r="I185" i="7"/>
  <c r="I186" i="7"/>
  <c r="I187" i="7"/>
  <c r="I188" i="7"/>
  <c r="I189" i="7"/>
  <c r="I190" i="7"/>
  <c r="I191" i="7"/>
  <c r="I192" i="7"/>
  <c r="I193" i="7"/>
  <c r="I194" i="7"/>
  <c r="I195" i="7"/>
  <c r="I196" i="7"/>
  <c r="I197" i="7"/>
  <c r="I198" i="7"/>
  <c r="I199" i="7"/>
  <c r="I200" i="7"/>
  <c r="I201" i="7"/>
  <c r="I202" i="7"/>
  <c r="I203" i="7"/>
  <c r="I204" i="7"/>
  <c r="I205" i="7"/>
  <c r="I206" i="7"/>
  <c r="I7" i="7"/>
  <c r="E8" i="6" l="1"/>
  <c r="E9" i="6"/>
  <c r="E10" i="6"/>
  <c r="E13" i="6"/>
  <c r="E16" i="6"/>
  <c r="E19" i="6"/>
  <c r="E20" i="6"/>
  <c r="E21" i="6"/>
  <c r="E22" i="6"/>
  <c r="E23" i="6"/>
  <c r="E24" i="6"/>
  <c r="E25" i="6"/>
  <c r="E26" i="6"/>
  <c r="E27" i="6"/>
  <c r="E28" i="6"/>
  <c r="E33" i="6"/>
  <c r="E36" i="6"/>
  <c r="E37" i="6"/>
  <c r="E38" i="6"/>
  <c r="E40" i="6"/>
  <c r="E41" i="6"/>
  <c r="E43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4" i="6"/>
  <c r="E65" i="6"/>
  <c r="E66" i="6"/>
  <c r="E67" i="6"/>
  <c r="E68" i="6"/>
  <c r="E69" i="6"/>
  <c r="E70" i="6"/>
  <c r="E71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7" i="6"/>
  <c r="E13" i="4" l="1"/>
  <c r="E11" i="4"/>
  <c r="E10" i="4" l="1"/>
  <c r="E7" i="4" l="1"/>
  <c r="F10" i="4"/>
  <c r="F7" i="4" s="1"/>
</calcChain>
</file>

<file path=xl/sharedStrings.xml><?xml version="1.0" encoding="utf-8"?>
<sst xmlns="http://schemas.openxmlformats.org/spreadsheetml/2006/main" count="1424" uniqueCount="421">
  <si>
    <t>Наименование показателя</t>
  </si>
  <si>
    <t>Код</t>
  </si>
  <si>
    <t>00010000000000000000</t>
  </si>
  <si>
    <t>00010100000000000000</t>
  </si>
  <si>
    <t>00010102000000000000</t>
  </si>
  <si>
    <t>18210102010011000110</t>
  </si>
  <si>
    <t>18210102010012100110</t>
  </si>
  <si>
    <t>18210102010013000110</t>
  </si>
  <si>
    <t>18210102020011000110</t>
  </si>
  <si>
    <t>18210102020012100110</t>
  </si>
  <si>
    <t>18210102030011000110</t>
  </si>
  <si>
    <t>18210102030012100110</t>
  </si>
  <si>
    <t>00010300000000000000</t>
  </si>
  <si>
    <t>00010302000000000000</t>
  </si>
  <si>
    <t>10010302231010000110</t>
  </si>
  <si>
    <t>10010302241010000110</t>
  </si>
  <si>
    <t>10010302251010000110</t>
  </si>
  <si>
    <t>10010302261010000110</t>
  </si>
  <si>
    <t>00010500000000000000</t>
  </si>
  <si>
    <t>00010501000000000000</t>
  </si>
  <si>
    <t>18210501011011000110</t>
  </si>
  <si>
    <t>18210501021011000110</t>
  </si>
  <si>
    <t>00010600000000000000</t>
  </si>
  <si>
    <t>00010601000000000000</t>
  </si>
  <si>
    <t>18210601030131000110</t>
  </si>
  <si>
    <t>18210601030132100110</t>
  </si>
  <si>
    <t>00010606000000000000</t>
  </si>
  <si>
    <t>18210606033131000110</t>
  </si>
  <si>
    <t>18210606043131000110</t>
  </si>
  <si>
    <t>18210606043132100110</t>
  </si>
  <si>
    <t>00010800000000000000</t>
  </si>
  <si>
    <t>00310804020011000110</t>
  </si>
  <si>
    <t>00011100000000000000</t>
  </si>
  <si>
    <t>00011105000000000000</t>
  </si>
  <si>
    <t>00311105013130000120</t>
  </si>
  <si>
    <t>00311105025130000120</t>
  </si>
  <si>
    <t>00311105035130000120</t>
  </si>
  <si>
    <t>00011107000000000000</t>
  </si>
  <si>
    <t>00311107015130000120</t>
  </si>
  <si>
    <t>00011109000000000000</t>
  </si>
  <si>
    <t>00311109045130000120</t>
  </si>
  <si>
    <t>00011300000000000000</t>
  </si>
  <si>
    <t>00011301000000000000</t>
  </si>
  <si>
    <t>00311301995130000130</t>
  </si>
  <si>
    <t>00011302000000000000</t>
  </si>
  <si>
    <t>00311302995130000130</t>
  </si>
  <si>
    <t>00011600000000000000</t>
  </si>
  <si>
    <t>00011602000000000000</t>
  </si>
  <si>
    <t>00311602020020000140</t>
  </si>
  <si>
    <t>00311607010130000140</t>
  </si>
  <si>
    <t>00011610000000000000</t>
  </si>
  <si>
    <t>00311610123010131140</t>
  </si>
  <si>
    <t>00011700000000000000</t>
  </si>
  <si>
    <t>00011705000000000000</t>
  </si>
  <si>
    <t>00311705050130000180</t>
  </si>
  <si>
    <t>00020000000000000000</t>
  </si>
  <si>
    <t>00020200000000000000</t>
  </si>
  <si>
    <t>00020215000000000000</t>
  </si>
  <si>
    <t>00320215001130315150</t>
  </si>
  <si>
    <t>00320219999130165150</t>
  </si>
  <si>
    <t>00320225555130000150</t>
  </si>
  <si>
    <t>00020235000000000000</t>
  </si>
  <si>
    <t>00320235118130000150</t>
  </si>
  <si>
    <t>00320245160130001150</t>
  </si>
  <si>
    <t>00020700000000000000</t>
  </si>
  <si>
    <t>00320705030130000150</t>
  </si>
  <si>
    <t>Вед.</t>
  </si>
  <si>
    <t>Разд.</t>
  </si>
  <si>
    <t>Ц.ст.</t>
  </si>
  <si>
    <t>Расх.</t>
  </si>
  <si>
    <t>КОСГУ</t>
  </si>
  <si>
    <t>Уточненная роспись/план</t>
  </si>
  <si>
    <t>Касс. расход</t>
  </si>
  <si>
    <t>000</t>
  </si>
  <si>
    <t>0000</t>
  </si>
  <si>
    <t>0000000000</t>
  </si>
  <si>
    <t>0100</t>
  </si>
  <si>
    <t>0103</t>
  </si>
  <si>
    <t>003</t>
  </si>
  <si>
    <t>226</t>
  </si>
  <si>
    <t>244</t>
  </si>
  <si>
    <t>346</t>
  </si>
  <si>
    <t>349</t>
  </si>
  <si>
    <t>0104</t>
  </si>
  <si>
    <t>121</t>
  </si>
  <si>
    <t>211</t>
  </si>
  <si>
    <t>266</t>
  </si>
  <si>
    <t>129</t>
  </si>
  <si>
    <t>213</t>
  </si>
  <si>
    <t>221</t>
  </si>
  <si>
    <t>310</t>
  </si>
  <si>
    <t>222</t>
  </si>
  <si>
    <t>223</t>
  </si>
  <si>
    <t>225</t>
  </si>
  <si>
    <t>345</t>
  </si>
  <si>
    <t>853</t>
  </si>
  <si>
    <t>297</t>
  </si>
  <si>
    <t>0111</t>
  </si>
  <si>
    <t>5100407060</t>
  </si>
  <si>
    <t>870</t>
  </si>
  <si>
    <t>296</t>
  </si>
  <si>
    <t>0113</t>
  </si>
  <si>
    <t>4800100670</t>
  </si>
  <si>
    <t>112</t>
  </si>
  <si>
    <t>212</t>
  </si>
  <si>
    <t>5100200530</t>
  </si>
  <si>
    <t>360</t>
  </si>
  <si>
    <t>0200</t>
  </si>
  <si>
    <t>0203</t>
  </si>
  <si>
    <t>9990051180</t>
  </si>
  <si>
    <t>0300</t>
  </si>
  <si>
    <t>0314</t>
  </si>
  <si>
    <t>1000070660</t>
  </si>
  <si>
    <t>1020100660</t>
  </si>
  <si>
    <t>0400</t>
  </si>
  <si>
    <t>0409</t>
  </si>
  <si>
    <t>2420107500</t>
  </si>
  <si>
    <t>2420107510</t>
  </si>
  <si>
    <t>24Б0107540</t>
  </si>
  <si>
    <t>0412</t>
  </si>
  <si>
    <t>3810176230</t>
  </si>
  <si>
    <t>0500</t>
  </si>
  <si>
    <t>0501</t>
  </si>
  <si>
    <t>05Д0175050</t>
  </si>
  <si>
    <t>0502</t>
  </si>
  <si>
    <t>243</t>
  </si>
  <si>
    <t>3000107910</t>
  </si>
  <si>
    <t>0503</t>
  </si>
  <si>
    <t>310F255550</t>
  </si>
  <si>
    <t>8000100660</t>
  </si>
  <si>
    <t>293</t>
  </si>
  <si>
    <t>0700</t>
  </si>
  <si>
    <t>0705</t>
  </si>
  <si>
    <t>0800</t>
  </si>
  <si>
    <t>0801</t>
  </si>
  <si>
    <t>5100700150</t>
  </si>
  <si>
    <t>1000</t>
  </si>
  <si>
    <t>1001</t>
  </si>
  <si>
    <t>0310303030</t>
  </si>
  <si>
    <t>313</t>
  </si>
  <si>
    <t>264</t>
  </si>
  <si>
    <t>1003</t>
  </si>
  <si>
    <t>0310100980</t>
  </si>
  <si>
    <t>540</t>
  </si>
  <si>
    <t>251</t>
  </si>
  <si>
    <t>1006</t>
  </si>
  <si>
    <t>0310260030</t>
  </si>
  <si>
    <t>321</t>
  </si>
  <si>
    <t>262</t>
  </si>
  <si>
    <t>633</t>
  </si>
  <si>
    <t>246</t>
  </si>
  <si>
    <t>1100</t>
  </si>
  <si>
    <t>1101</t>
  </si>
  <si>
    <t>1300166010</t>
  </si>
  <si>
    <t>621</t>
  </si>
  <si>
    <t>241</t>
  </si>
  <si>
    <t>1200</t>
  </si>
  <si>
    <t>1202</t>
  </si>
  <si>
    <t>8900060060</t>
  </si>
  <si>
    <t>1110100990</t>
  </si>
  <si>
    <t>111</t>
  </si>
  <si>
    <t>119</t>
  </si>
  <si>
    <t>1110200500</t>
  </si>
  <si>
    <t>1120105080</t>
  </si>
  <si>
    <t>ВСЕГО РАСХОДОВ:</t>
  </si>
  <si>
    <t>Код строки</t>
  </si>
  <si>
    <t>Код источника финансирования
дефицита бюджета по бюджетной классификации</t>
  </si>
  <si>
    <t>Утверждённые бюджетные 
назначения</t>
  </si>
  <si>
    <t>Исполнено</t>
  </si>
  <si>
    <t>Источники финансирования дефицита бюджета - всего</t>
  </si>
  <si>
    <t>500</t>
  </si>
  <si>
    <t>x</t>
  </si>
  <si>
    <t>в том числе:
    источники внутреннего финансирования бюджета
    из них:</t>
  </si>
  <si>
    <t>520</t>
  </si>
  <si>
    <t>источники внешнего финансирования бюджета
    из них: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</si>
  <si>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</si>
  <si>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</si>
  <si>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</si>
  <si>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</si>
  <si>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</si>
  <si>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Увеличение прочих остатков денежных средств бюджетов городских поселений</t>
  </si>
  <si>
    <t>00001050201130000510</t>
  </si>
  <si>
    <t>уменьшение остатков средств, всего</t>
  </si>
  <si>
    <t>720</t>
  </si>
  <si>
    <t>Уменьшение прочих остатков денежных средств бюджетов городских поселений</t>
  </si>
  <si>
    <t>00001050201130000610</t>
  </si>
  <si>
    <t>Приложение № 3</t>
  </si>
  <si>
    <t>18210102080011000110</t>
  </si>
  <si>
    <t>18210501021012100110</t>
  </si>
  <si>
    <t>% исполнения</t>
  </si>
  <si>
    <t>247</t>
  </si>
  <si>
    <t>0309</t>
  </si>
  <si>
    <t>1010100110</t>
  </si>
  <si>
    <t>51006S0240</t>
  </si>
  <si>
    <t>Приложение № 2</t>
  </si>
  <si>
    <t xml:space="preserve">Ведомственная структура расходов бюджета МО "Город Кременки" </t>
  </si>
  <si>
    <t>18210102030013000110</t>
  </si>
  <si>
    <t>18210501011012100110</t>
  </si>
  <si>
    <t>18210501011013000110</t>
  </si>
  <si>
    <t>18210501012011000110</t>
  </si>
  <si>
    <t>18210501012012100110</t>
  </si>
  <si>
    <t>18210606033132100110</t>
  </si>
  <si>
    <t>00011607000000000000</t>
  </si>
  <si>
    <t>00011715000000000000</t>
  </si>
  <si>
    <t>00311715030130000150</t>
  </si>
  <si>
    <t>00020249000000000000</t>
  </si>
  <si>
    <t>00320249999130286150</t>
  </si>
  <si>
    <t>Уточненный план на 2022 год</t>
  </si>
  <si>
    <t>0400100400</t>
  </si>
  <si>
    <t>123</t>
  </si>
  <si>
    <t>0400100410</t>
  </si>
  <si>
    <t>0400100420</t>
  </si>
  <si>
    <t>0400100430</t>
  </si>
  <si>
    <t>4410160140</t>
  </si>
  <si>
    <t>811</t>
  </si>
  <si>
    <t>30001S9111</t>
  </si>
  <si>
    <t>1201</t>
  </si>
  <si>
    <t>7800000150</t>
  </si>
  <si>
    <t>0710104030</t>
  </si>
  <si>
    <t>113</t>
  </si>
  <si>
    <t xml:space="preserve">      НАЛОГОВЫЕ И НЕНАЛОГОВЫЕ ДОХОДЫ</t>
  </si>
  <si>
    <t xml:space="preserve">        НАЛОГИ НА ПРИБЫЛЬ, ДОХОДЫ</t>
  </si>
  <si>
    <t xml:space="preserve">          Налог на доходы физических лиц</t>
  </si>
  <si>
    <t xml:space="preserve">          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227,227 и 228 Налогового кодекса Российской Федерации.</t>
  </si>
  <si>
    <t xml:space="preserve">          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</si>
  <si>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 xml:space="preserve">            Налог на доходы физических лиц с доходов, полученных физическими лицами, являющимися налоговыми резидентами Российской Федерации в виде дивидендов от долевого участия в деятельности организаций</t>
  </si>
  <si>
    <t xml:space="preserve">          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</si>
  <si>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 xml:space="preserve">          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</si>
  <si>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18210102020013000110</t>
  </si>
  <si>
    <t xml:space="preserve">            Налог на доходы физических лиц с доходов,полученных от осуществления деятельности физическими лицами, зарегистрированными в качестве индивудуальных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Налового кодекса РФ</t>
  </si>
  <si>
    <t xml:space="preserve">            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</si>
  <si>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 xml:space="preserve">            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</si>
  <si>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 xml:space="preserve">          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</si>
  <si>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           Налог на доходы физических лиц части суммы налога, превышающей 650 000 рублей, относящейся к части налоговой базы, превышающей 5 000 000 рублей</t>
  </si>
  <si>
    <t xml:space="preserve">        НАЛОГИ НА ТОВАРЫ (РАБОТЫ, УСЛУГИ), РЕАЛИЗУЕМЫЕ НА ТЕРРИТОРИИ РОССИЙСКОЙ ФЕДЕРАЦИИ</t>
  </si>
  <si>
    <t xml:space="preserve">          Акцизы по подакцизным товарам (продукции), производимым на территории Российской Федерации</t>
  </si>
  <si>
    <t xml:space="preserve">          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</t>
  </si>
  <si>
    <t xml:space="preserve">          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</si>
  <si>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        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</t>
  </si>
  <si>
    <t xml:space="preserve">          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</t>
  </si>
  <si>
    <t xml:space="preserve">        НАЛОГИ НА СОВОКУПНЫЙ ДОХОД</t>
  </si>
  <si>
    <t xml:space="preserve">          Налог, взимаемый в связи с применением упрощенной системы налогообложения</t>
  </si>
  <si>
    <t xml:space="preserve">            Налог, взимаемый с налогоплательщиков, выбравших в качестве объекта налогообложения  доходы</t>
  </si>
  <si>
    <t xml:space="preserve">            Налог, взимаемый с налогоплательщиков, выбравших в качестве объекта налогообложения доходы (пени по соответствующему платежу)</t>
  </si>
  <si>
    <t xml:space="preserve">            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</si>
  <si>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           Налог, взимаемый с налогоплательщиков, выбравших в качестве объекта налогооблажения доходы (за налоговые периоды,истекшие до 01 января 2011 года)</t>
  </si>
  <si>
    <t xml:space="preserve">            Налог, взимаемый с налогоплательщиков, выбравших в качестве объекта налогообложения доходы (за налоговые периоды, истекшие до 1 января 2011 года) (пени по соответствующему платежу)</t>
  </si>
  <si>
    <t xml:space="preserve">            Налог, взимаемый с налогоплательщиков, выбравших в качестве объекта налогообложения доходы, уменьшенные на величину расходов (пени по соответствующему платежу)</t>
  </si>
  <si>
    <t>18210501050011000110</t>
  </si>
  <si>
    <t xml:space="preserve">            Минимальный налог,  зачисляемый в бюджеты субъектов Российской Федерации</t>
  </si>
  <si>
    <t xml:space="preserve">        НАЛОГИ НА ИМУЩЕСТВО</t>
  </si>
  <si>
    <t xml:space="preserve">          Налог на имущество физических лиц</t>
  </si>
  <si>
    <t xml:space="preserve">            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</si>
  <si>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 xml:space="preserve">            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</si>
  <si>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 xml:space="preserve">          Земельный налог</t>
  </si>
  <si>
    <t xml:space="preserve">            Земельный налог с организаций, обладающих земельным участком, расположенным в границах городских поселений</t>
  </si>
  <si>
    <t xml:space="preserve">            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</si>
  <si>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 xml:space="preserve">            Земельный налог с физических лиц, обладающих земельным участком, расположенным в границах городских поселений</t>
  </si>
  <si>
    <t xml:space="preserve">            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</si>
  <si>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 xml:space="preserve">        ГОСУДАРСТВЕННАЯ ПОШЛИНА</t>
  </si>
  <si>
    <t xml:space="preserve">          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РФ на совершение нотариальных действий</t>
  </si>
  <si>
    <t xml:space="preserve">        ДОХОДЫ ОТ ИСПОЛЬЗОВАНИЯ ИМУЩЕСТВА, НАХОДЯЩЕГОСЯ В ГОСУДАРСТВЕННОЙ И МУНИЦИПАЛЬНОЙ СОБСТВЕННОСТИ</t>
  </si>
  <si>
    <t xml:space="preserve">        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</si>
  <si>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        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</si>
  <si>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           Доходы, полученные в виде арендной платы, а также средства от продажи права на заключение договоров аренды за земли, находящиеся в собственности городских поселений ( за исключением земельных участков муниципальных автономных учреждений, а также земельных участков муниципальных унитарных предприятий в том числе казенных)</t>
  </si>
  <si>
    <t xml:space="preserve">            Доходы от сдачи в аренду имущества, находящегося а оперативном управлении органов управления городских поселений и созданных ими учреждений и в хозяйственном ведении муниципальных унитарных предприятий</t>
  </si>
  <si>
    <t xml:space="preserve">          Платежи от государственных и муниципальных унитарных предприятий</t>
  </si>
  <si>
    <t xml:space="preserve">            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</si>
  <si>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 xml:space="preserve">        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</si>
  <si>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          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</si>
  <si>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       ДОХОДЫ ОТ ОКАЗАНИЯ ПЛАТНЫХ УСЛУГ И КОМПЕНСАЦИИ ЗАТРАТ ГОСУДАРСТВА</t>
  </si>
  <si>
    <t xml:space="preserve">          Доходы от оказания платных услуг (работ)</t>
  </si>
  <si>
    <t xml:space="preserve">            Прочие доходы от оказания платных услуг (работ) получателями средств бюджетов поселений</t>
  </si>
  <si>
    <t xml:space="preserve">          Доходы от компенсации затрат государства</t>
  </si>
  <si>
    <t xml:space="preserve">            Прочие доходы от компенсации затрат бюджетов городских поселений</t>
  </si>
  <si>
    <t>00011400000000000000</t>
  </si>
  <si>
    <t xml:space="preserve">        ДОХОДЫ ОТ ПРОДАЖИ МАТЕРИАЛЬНЫХ И НЕМАТЕРИАЛЬНЫХ АКТИВОВ</t>
  </si>
  <si>
    <t>00011406000000000000</t>
  </si>
  <si>
    <t xml:space="preserve">          Доходы от продажи земельных участков, находящихся в государственной и муниципальной собственности</t>
  </si>
  <si>
    <t>00311406013130000430</t>
  </si>
  <si>
    <t xml:space="preserve">          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</si>
  <si>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       ШТРАФЫ, САНКЦИИ, ВОЗМЕЩЕНИЕ УЩЕРБА</t>
  </si>
  <si>
    <t xml:space="preserve">          Денежные взыскания (штрафы) за нарушение антимонопольного законодательства в сфере конкуренции на товарных рынках, защиты конкуренции на рынке финансовых услуг, законодательства о естественных монополиях и законодательства о государственном регулировании цен (тарифов)</t>
  </si>
  <si>
    <t xml:space="preserve">            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</si>
  <si>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 xml:space="preserve">        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</si>
  <si>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          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</si>
  <si>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 xml:space="preserve">          Платежи в целях возмещения причиненного ущерба (убытков)</t>
  </si>
  <si>
    <t xml:space="preserve">            Доходы от денежных взысканий (штрафов), поступающие в счет погашения задолженности, образовавшейся до 01 января 2020 года, подлежащие зачислению в бюджет муниципального образования по нормативам, действовавшим в 2019 году в доходы бюджетов городских поселений за исключением доходов, направляемых на формирование муниципального дорожного фонда,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</si>
  <si>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 xml:space="preserve">        ПРОЧИЕ НЕНАЛОГОВЫЕ ДОХОДЫ</t>
  </si>
  <si>
    <t>00011701000000000000</t>
  </si>
  <si>
    <t xml:space="preserve">          Невыясненные поступления</t>
  </si>
  <si>
    <t>00311701050130000180</t>
  </si>
  <si>
    <t xml:space="preserve">            Невыясненные поступления, зачисляемые в бюджеты городских поселений</t>
  </si>
  <si>
    <t>80111701050130000180</t>
  </si>
  <si>
    <t xml:space="preserve">            Невыясненные поступления, зачисляемые в бюджеты поселений</t>
  </si>
  <si>
    <t xml:space="preserve">          Прочие неналоговые доходы</t>
  </si>
  <si>
    <t xml:space="preserve">            Прочие неналоговые доходы бюджетов городских поселений</t>
  </si>
  <si>
    <t xml:space="preserve">          Инициативные платежи</t>
  </si>
  <si>
    <t xml:space="preserve">            Инициативные платежи, зачисляемые в бюджеты городских поселений</t>
  </si>
  <si>
    <t xml:space="preserve">      БЕЗВОЗМЕЗДНЫЕ ПОСТУПЛЕНИЯ</t>
  </si>
  <si>
    <t xml:space="preserve">        БЕЗВОЗМЕЗДНЫЕ ПОСТУПЛЕНИЯ ОТ ДРУГИХ БЮДЖЕТОВ БЮДЖЕТНОЙ СИСТЕМЫ РОССИЙСКОЙ ФЕДЕРАЦИИ</t>
  </si>
  <si>
    <t xml:space="preserve">          Дотации на выравнивание бюджетной обеспеченности</t>
  </si>
  <si>
    <t xml:space="preserve">            Дотация бюджетам поселений на выравнивание уровня бюджетной обеспеченности за счет средств областного бюджета</t>
  </si>
  <si>
    <t xml:space="preserve">            Прочие дотации на стимулирование руководителей исполнительно-распорядительных органов муниципальных образований области</t>
  </si>
  <si>
    <t xml:space="preserve">            Субсидии бюджетам городских поселений на реализацию программ формирования современной городской среды</t>
  </si>
  <si>
    <t>00020229000000000000</t>
  </si>
  <si>
    <t xml:space="preserve">          Субсидии бюджетам за счет средств резервного фонда Президента Российской Федерации</t>
  </si>
  <si>
    <t>00320229999130233150</t>
  </si>
  <si>
    <t xml:space="preserve">            Субсидии бюджетам муниципальных образований Калужской области на выполнение кадастровых работ по внесению изменений в документы территориального планирования и градостроительного зонирования</t>
  </si>
  <si>
    <t>00320229999130258150</t>
  </si>
  <si>
    <t xml:space="preserve">            Прочие субсидии бюджетам муниципальных образований на реализацию проектов развития общественной инфраструктуры муниципальных образований, основанных на местных инициативах</t>
  </si>
  <si>
    <t xml:space="preserve">          Субвенции бюджетам бюджетной системы Российской Федерации</t>
  </si>
  <si>
    <t xml:space="preserve">            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</si>
  <si>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 xml:space="preserve">            Межбюджетные трансферты, передаваемые бюджетам городских поселений для компенсации дополнительных расходов, возникших в результате решений, принятых органами власти другого уровня, за счет средств бюджета муниципального района</t>
  </si>
  <si>
    <t xml:space="preserve">          Межбюджетные трансферты, передаваемые бюджетам, за счет средств резервного фонда Президента Российской Федерации</t>
  </si>
  <si>
    <t xml:space="preserve">            Прочие межбюджетные трансферты бюджетам муниципальных образований на реализацию мероприятий по строительству, техническому перевооружению, модернизации и ремонту отопительных котельных с применением энергосберегающих оборудования и технологий; реконструкции, теплоизоляции и ремонту тепловых сетей и сетей горячего водоснабжения с применением современных технологий и материалов; организации систем индивидуального поквартирного теплоснабжения; внедрению энергосберегающих технологий и закупке оборудования в сфере жилищно-коммунального хозяйства</t>
  </si>
  <si>
    <t xml:space="preserve">        ПРОЧИЕ БЕЗВОЗМЕЗДНЫЕ ПОСТУПЛЕНИЯ</t>
  </si>
  <si>
    <t xml:space="preserve">            Прочие безвозмездные поступления в бюджеты городских поселений</t>
  </si>
  <si>
    <t>ВСЕГО</t>
  </si>
  <si>
    <t xml:space="preserve">    Учреждение: ЖV020 Администрация городского поселения "Город Кременки"</t>
  </si>
  <si>
    <t xml:space="preserve">      ОБЩЕГОСУДАРСТВЕННЫЕ ВОПРОСЫ</t>
  </si>
  <si>
    <t xml:space="preserve">  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</si>
  <si>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        Центральный аппарат</t>
  </si>
  <si>
    <t xml:space="preserve">            Заработная плата</t>
  </si>
  <si>
    <t xml:space="preserve">            Прочие работы, услуги</t>
  </si>
  <si>
    <t xml:space="preserve">            Начисления на выплаты по оплате труда</t>
  </si>
  <si>
    <t xml:space="preserve">            Увеличение стоимости прочих материальных запасов</t>
  </si>
  <si>
    <t xml:space="preserve">            Увеличение стоимости прочих материальных запасов однократного применения</t>
  </si>
  <si>
    <t xml:space="preserve">  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</si>
  <si>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           Социальные пособия и компенсации персоналу в денежной форме</t>
  </si>
  <si>
    <t xml:space="preserve">            Услуги связи</t>
  </si>
  <si>
    <t xml:space="preserve">            Транспортные услуги</t>
  </si>
  <si>
    <t xml:space="preserve">            Коммунальные услуги</t>
  </si>
  <si>
    <t xml:space="preserve">            Работы, услуги по содержанию имущества</t>
  </si>
  <si>
    <t xml:space="preserve">            Увеличение стоимости основных средств</t>
  </si>
  <si>
    <t xml:space="preserve">            Увеличение стоимости лекарственных препаратов и материалов, применяемых в медицинских целях</t>
  </si>
  <si>
    <t>341</t>
  </si>
  <si>
    <t xml:space="preserve">            Увеличение стоимости мягкого инвентаря</t>
  </si>
  <si>
    <t xml:space="preserve">          Глава местной администрации (исполнительно-распорядительного органа муниципального образования)</t>
  </si>
  <si>
    <t xml:space="preserve">        Резервные фонды</t>
  </si>
  <si>
    <t xml:space="preserve">          Управление резервным фондом Администрации ГП "Город Кременки"</t>
  </si>
  <si>
    <t xml:space="preserve">            Иные выплаты текущего характера физическим лицам</t>
  </si>
  <si>
    <t xml:space="preserve">        Другие общегосударственные вопросы</t>
  </si>
  <si>
    <t xml:space="preserve">          Выполнение других обязательств государства</t>
  </si>
  <si>
    <t xml:space="preserve">            Иные выплаты текущего характера организациям</t>
  </si>
  <si>
    <t xml:space="preserve">          Кадровый потенциал учреждений и повышение заинтересованности муниципальных служащих в качестве оказываемых услуг</t>
  </si>
  <si>
    <t xml:space="preserve">            Прочие несоциальные выплаты персоналу в денежной форме</t>
  </si>
  <si>
    <t xml:space="preserve">          Стимулирование руководителей исполнительно-распределительных органов муниципальных образований</t>
  </si>
  <si>
    <t xml:space="preserve">      НАЦИОНАЛЬНАЯ ОБОРОНА</t>
  </si>
  <si>
    <t xml:space="preserve">        Мобилизационная и вневойсковая подготовка</t>
  </si>
  <si>
    <t xml:space="preserve">          Осуществление первичного воинского учета на территориях, где отсутствуют военные комиссариаты</t>
  </si>
  <si>
    <t xml:space="preserve">      НАЦИОНАЛЬНАЯ БЕЗОПАСНОСТЬ И ПРАВООХРАНИТЕЛЬНАЯ ДЕЯТЕЛЬНОСТЬ</t>
  </si>
  <si>
    <t xml:space="preserve">        Гражданская оборона</t>
  </si>
  <si>
    <t xml:space="preserve">          Материально-техническое обеспечение в области гражданской обороны</t>
  </si>
  <si>
    <t xml:space="preserve">        Другие вопросы в области национальной безопасности и правоохранительной деятельности</t>
  </si>
  <si>
    <t xml:space="preserve">          Реализация мероприятий по взаимодействию с муниципальным районом</t>
  </si>
  <si>
    <t xml:space="preserve">          Реализация мероприятий</t>
  </si>
  <si>
    <t xml:space="preserve">      НАЦИОНАЛЬНАЯ ЭКОНОМИКА</t>
  </si>
  <si>
    <t xml:space="preserve">        Дорожное хозяйство (дорожные фонды)</t>
  </si>
  <si>
    <t xml:space="preserve">          Реализация мероприятий подпрограммы "Совершенствование и развитие сети автомобильных дорог на 2014-2020 годы" поселения за счет средств дорожного фонда</t>
  </si>
  <si>
    <t xml:space="preserve">          Реализация мероприятий подпрограммы "Совершенствование и развитие сети автомобильных дорог" поселения</t>
  </si>
  <si>
    <t xml:space="preserve">          Развитие системы организации движения транспортных средств и пешеходов и повышение безопасности дорожных условий</t>
  </si>
  <si>
    <t xml:space="preserve">        Другие вопросы в области национальной экономики</t>
  </si>
  <si>
    <t xml:space="preserve">          Реализация мероприятий в области земельных отношений</t>
  </si>
  <si>
    <t xml:space="preserve">          Реализация мероприятий в рамках программы "Развитие малого и среднего предпринимательства"</t>
  </si>
  <si>
    <t xml:space="preserve">            Безвозмездные перечисления нефинансовым организациям государственного сектора на производство</t>
  </si>
  <si>
    <t xml:space="preserve">          Выполнение кадастровых работ по внесению изменений в документы территориального планирования и градостроительного зонирования</t>
  </si>
  <si>
    <t>5800087030</t>
  </si>
  <si>
    <t xml:space="preserve">      ЖИЛИЩНО-КОММУНАЛЬНОЕ ХОЗЯЙСТВО</t>
  </si>
  <si>
    <t xml:space="preserve">        Жилищное хозяйство</t>
  </si>
  <si>
    <t xml:space="preserve">          Обеспечение мероприятий по капитальному ремонту многоквартирных домов</t>
  </si>
  <si>
    <t xml:space="preserve">        Коммунальное хозяйство</t>
  </si>
  <si>
    <t xml:space="preserve">          Мероприятия, направленные на энергосбережение и повышение энергоэффективности в ГП "Город Кременки"</t>
  </si>
  <si>
    <t xml:space="preserve">          Реализация мероприятий по строительству, техническому перевооружению, модернизации и ремонту отопительных котельных с применением энергосберегающих оборудования и технологий; реконструкции, теплоизоляции и ремонту тепловых сетей и сетей горячего водоснабжения с применением современных технологий и материалов; организации систем индивидуального поквартирного теплоснабжения; внедрению энергосберегающих технологий и закупке оборудования в сфере жилищно-коммунального хозяйства</t>
  </si>
  <si>
    <t xml:space="preserve">        Благоустройство</t>
  </si>
  <si>
    <t xml:space="preserve">          Реализация программ формирования современной городской среды</t>
  </si>
  <si>
    <t xml:space="preserve">          Средства на обеспечение расходных обязательств муниципальных образований Калужской области</t>
  </si>
  <si>
    <t xml:space="preserve">            Штрафы за нарушение законодательства о закупках и нарушение условий контрактов (договоров)</t>
  </si>
  <si>
    <t xml:space="preserve">      ОБРАЗОВАНИЕ</t>
  </si>
  <si>
    <t xml:space="preserve">        Профессиональная подготовка, переподготовка и повышение квалификации</t>
  </si>
  <si>
    <t xml:space="preserve">      СОЦИАЛЬНАЯ ПОЛИТИКА</t>
  </si>
  <si>
    <t xml:space="preserve">        Пенсионное обеспечение</t>
  </si>
  <si>
    <t xml:space="preserve">          Организация предоставления дополнительных социальных гарантий отдельным категориям граждан</t>
  </si>
  <si>
    <t xml:space="preserve">            Пенсии, пособия, выплачиваемые работодателями, нанимателями бывшим работникам</t>
  </si>
  <si>
    <t xml:space="preserve">        Социальное обеспечение населения</t>
  </si>
  <si>
    <t xml:space="preserve">          Оказание мер социальной поддержки по оплате жилищно-коммунальных услуг работникам культуры в соответствии с Законом Калужской области от 30.12.2004 №13-ОЗ</t>
  </si>
  <si>
    <t xml:space="preserve">            Перечисления текущего характера другим бюджетам бюджетной системы Российской Федерации</t>
  </si>
  <si>
    <t xml:space="preserve">        Другие вопросы в области социальной политики</t>
  </si>
  <si>
    <t xml:space="preserve">          Мероприятия в области социальной политики</t>
  </si>
  <si>
    <t xml:space="preserve">            Пособия по социальной помощи населению в денежной форме</t>
  </si>
  <si>
    <t xml:space="preserve">            Безвозмездные перечисления некоммерческим организациям и физическим лицам - производителям товаров, работ и услуг на производство</t>
  </si>
  <si>
    <t xml:space="preserve">      ФИЗИЧЕСКАЯ КУЛЬТУРА И СПОРТ</t>
  </si>
  <si>
    <t xml:space="preserve">        Физическая культура</t>
  </si>
  <si>
    <t xml:space="preserve">          Мероприятия в области физической культуры и спорта</t>
  </si>
  <si>
    <t xml:space="preserve">            Безвозмездные перечисления (передачи) текущего характера сектора государственного управления</t>
  </si>
  <si>
    <t xml:space="preserve">          Реализация проектов развития общественной инфраструктуры муниципальных образований, основанных на местных инициативах</t>
  </si>
  <si>
    <t xml:space="preserve">      СРЕДСТВА МАССОВОЙ ИНФОРМАЦИИ</t>
  </si>
  <si>
    <t xml:space="preserve">        Телевидение и радиовещание</t>
  </si>
  <si>
    <t xml:space="preserve">          Средства, передаваемые для компенсации дополнительных расходов, возникших в результате решений, принятых органами власти другого уровня</t>
  </si>
  <si>
    <t xml:space="preserve">        Периодическая печать и издательства</t>
  </si>
  <si>
    <t xml:space="preserve">          Поддержка средств массовой информации</t>
  </si>
  <si>
    <t xml:space="preserve">    Учреждение: ЖV021 Муниципальное казенное учреждение культуры "Кременковский Городской Дом Культуры."</t>
  </si>
  <si>
    <t xml:space="preserve">      КУЛЬТУРА, КИНЕМАТОГРАФИЯ</t>
  </si>
  <si>
    <t xml:space="preserve">        Культура</t>
  </si>
  <si>
    <t xml:space="preserve">          Организация временного трудоустройства несовершеннолетних граждан</t>
  </si>
  <si>
    <t xml:space="preserve">          Расходы на обеспечение деятельности (оказание услуг) муниципальных учреждений</t>
  </si>
  <si>
    <t xml:space="preserve">          Финансовое обеспечение и (или) возмещение расходов, связанных с созданием условий для показа национальных фильмов</t>
  </si>
  <si>
    <t xml:space="preserve">            Арендная плата за пользование имуществом (за исключением земельных участков и других обособленных природных объектов)</t>
  </si>
  <si>
    <t>224</t>
  </si>
  <si>
    <t xml:space="preserve">          Предоставление услуг по проведению мероприятий в сфере культуры</t>
  </si>
  <si>
    <t xml:space="preserve">    Учреждение: ЖV022 Муниципальное казённое учреждение культуры "Кремёнковская библиотека"</t>
  </si>
  <si>
    <t>Неисполненные назначения</t>
  </si>
  <si>
    <t>за период с 01.01.2022г. по 30.09.2022г.</t>
  </si>
  <si>
    <t>Единица измерения: руб.</t>
  </si>
  <si>
    <t/>
  </si>
  <si>
    <t>Приложение №1</t>
  </si>
  <si>
    <t>Поступление доходов в местный бюджет по кодам классификации доходов бюджетов бюджетной системы Российской Федерации за период с 01.01.2022г. по 30.09.2022г.</t>
  </si>
  <si>
    <t>Исполнено за 9 месяцев 2022г.</t>
  </si>
  <si>
    <t xml:space="preserve">            Увеличение стоимости материальных запасов для целей капитальных вложений</t>
  </si>
  <si>
    <t>347</t>
  </si>
  <si>
    <t xml:space="preserve"> ИСТОЧНИКИ ФИНАНСИРОВАНИЯ ДЕФИЦИТА БЮДЖЕТА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</si>
</sst>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Cambria"/>
      <family val="1"/>
      <charset val="204"/>
    </font>
    <font>
      <sz val="7"/>
      <color rgb="FF000000"/>
      <name val="Cambria"/>
      <family val="1"/>
      <charset val="204"/>
    </font>
    <font>
      <i/>
      <sz val="9"/>
      <color rgb="FF000000"/>
      <name val="Cambria"/>
      <family val="1"/>
      <charset val="204"/>
    </font>
    <font>
      <sz val="10"/>
      <color rgb="FF000000"/>
      <name val="Arial Cyr"/>
      <charset val="204"/>
    </font>
    <font>
      <b/>
      <sz val="10"/>
      <color rgb="FF000000"/>
      <name val="Arial Cyr"/>
      <charset val="204"/>
    </font>
    <font>
      <sz val="9"/>
      <color rgb="FF000000"/>
      <name val="Calibri"/>
      <family val="2"/>
      <charset val="204"/>
      <scheme val="minor"/>
    </font>
    <font>
      <sz val="12"/>
      <color rgb="FF000000"/>
      <name val="Arial Cyr"/>
      <charset val="204"/>
    </font>
    <font>
      <b/>
      <sz val="9"/>
      <color rgb="FF00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56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1" fontId="1" fillId="0" borderId="2">
      <alignment horizontal="center" vertical="top" shrinkToFit="1"/>
    </xf>
    <xf numFmtId="0" fontId="1" fillId="0" borderId="2">
      <alignment horizontal="left" vertical="top" wrapText="1"/>
    </xf>
    <xf numFmtId="0" fontId="1" fillId="0" borderId="2">
      <alignment horizontal="center" vertical="top" wrapText="1"/>
    </xf>
    <xf numFmtId="4" fontId="3" fillId="2" borderId="2">
      <alignment horizontal="right" vertical="top" shrinkToFit="1"/>
    </xf>
    <xf numFmtId="10" fontId="3" fillId="2" borderId="2">
      <alignment horizontal="center" vertical="top" shrinkToFit="1"/>
    </xf>
    <xf numFmtId="1" fontId="3" fillId="0" borderId="2">
      <alignment horizontal="left" vertical="top" shrinkToFit="1"/>
    </xf>
    <xf numFmtId="1" fontId="3" fillId="0" borderId="4">
      <alignment horizontal="left" vertical="top" shrinkToFit="1"/>
    </xf>
    <xf numFmtId="4" fontId="3" fillId="3" borderId="2">
      <alignment horizontal="right" vertical="top" shrinkToFit="1"/>
    </xf>
    <xf numFmtId="10" fontId="3" fillId="3" borderId="2">
      <alignment horizontal="center" vertical="top" shrinkToFi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4" fontId="1" fillId="0" borderId="2">
      <alignment horizontal="right" vertical="top" shrinkToFit="1"/>
    </xf>
    <xf numFmtId="10" fontId="1" fillId="0" borderId="2">
      <alignment horizontal="center" vertical="top" shrinkToFit="1"/>
    </xf>
    <xf numFmtId="0" fontId="1" fillId="4" borderId="1">
      <alignment horizontal="left"/>
    </xf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10" fontId="1" fillId="0" borderId="2">
      <alignment horizontal="right" vertical="top" shrinkToFit="1"/>
    </xf>
    <xf numFmtId="10" fontId="3" fillId="5" borderId="2">
      <alignment horizontal="right" vertical="top" shrinkToFit="1"/>
    </xf>
    <xf numFmtId="0" fontId="1" fillId="0" borderId="1">
      <alignment horizontal="left" wrapText="1"/>
    </xf>
    <xf numFmtId="0" fontId="8" fillId="0" borderId="6">
      <alignment vertical="center"/>
    </xf>
    <xf numFmtId="0" fontId="9" fillId="0" borderId="1">
      <alignment horizontal="right" vertical="center"/>
    </xf>
    <xf numFmtId="0" fontId="8" fillId="0" borderId="7">
      <alignment horizontal="center" vertical="center" wrapText="1"/>
    </xf>
    <xf numFmtId="0" fontId="8" fillId="0" borderId="8">
      <alignment horizontal="center" vertical="center" wrapText="1"/>
    </xf>
    <xf numFmtId="0" fontId="8" fillId="0" borderId="1">
      <alignment horizontal="center" vertical="center" wrapText="1"/>
    </xf>
    <xf numFmtId="4" fontId="10" fillId="0" borderId="1">
      <alignment horizontal="right" vertical="center" shrinkToFit="1"/>
    </xf>
    <xf numFmtId="0" fontId="13" fillId="0" borderId="8">
      <alignment horizontal="center" vertical="center" wrapText="1"/>
    </xf>
    <xf numFmtId="4" fontId="13" fillId="0" borderId="9">
      <alignment horizontal="right" vertical="center" shrinkToFit="1"/>
    </xf>
  </cellStyleXfs>
  <cellXfs count="79">
    <xf numFmtId="0" fontId="0" fillId="0" borderId="0" xfId="0"/>
    <xf numFmtId="0" fontId="6" fillId="6" borderId="0" xfId="0" applyFont="1" applyFill="1" applyProtection="1">
      <protection locked="0"/>
    </xf>
    <xf numFmtId="4" fontId="6" fillId="6" borderId="0" xfId="0" applyNumberFormat="1" applyFont="1" applyFill="1" applyProtection="1">
      <protection locked="0"/>
    </xf>
    <xf numFmtId="0" fontId="0" fillId="0" borderId="0" xfId="0" applyProtection="1">
      <protection locked="0"/>
    </xf>
    <xf numFmtId="0" fontId="0" fillId="6" borderId="0" xfId="0" applyFill="1" applyProtection="1">
      <protection locked="0"/>
    </xf>
    <xf numFmtId="0" fontId="1" fillId="6" borderId="3" xfId="13" applyNumberFormat="1" applyFill="1" applyAlignment="1" applyProtection="1">
      <alignment vertical="top" wrapText="1"/>
    </xf>
    <xf numFmtId="1" fontId="1" fillId="6" borderId="2" xfId="7" applyNumberFormat="1" applyFill="1" applyAlignment="1" applyProtection="1">
      <alignment horizontal="center" vertical="top" shrinkToFit="1"/>
    </xf>
    <xf numFmtId="4" fontId="1" fillId="6" borderId="2" xfId="30" applyNumberFormat="1" applyFill="1" applyAlignment="1" applyProtection="1">
      <alignment horizontal="right" vertical="top" shrinkToFit="1"/>
    </xf>
    <xf numFmtId="4" fontId="1" fillId="6" borderId="2" xfId="8" applyNumberFormat="1" applyFill="1" applyAlignment="1" applyProtection="1">
      <alignment horizontal="right" vertical="top" shrinkToFit="1"/>
    </xf>
    <xf numFmtId="0" fontId="12" fillId="6" borderId="3" xfId="13" applyNumberFormat="1" applyFont="1" applyFill="1" applyAlignment="1" applyProtection="1">
      <alignment vertical="top" wrapText="1"/>
    </xf>
    <xf numFmtId="1" fontId="12" fillId="6" borderId="2" xfId="7" applyNumberFormat="1" applyFont="1" applyFill="1" applyAlignment="1" applyProtection="1">
      <alignment horizontal="center" vertical="top" shrinkToFit="1"/>
    </xf>
    <xf numFmtId="4" fontId="12" fillId="6" borderId="2" xfId="30" applyNumberFormat="1" applyFont="1" applyFill="1" applyAlignment="1" applyProtection="1">
      <alignment horizontal="right" vertical="top" shrinkToFit="1"/>
    </xf>
    <xf numFmtId="0" fontId="1" fillId="6" borderId="5" xfId="16" applyNumberFormat="1" applyFill="1" applyBorder="1" applyAlignment="1" applyProtection="1">
      <alignment horizontal="center" vertical="center" wrapText="1"/>
    </xf>
    <xf numFmtId="0" fontId="1" fillId="6" borderId="5" xfId="29" applyNumberFormat="1" applyFill="1" applyBorder="1" applyAlignment="1" applyProtection="1">
      <alignment horizontal="center" vertical="center" wrapText="1"/>
    </xf>
    <xf numFmtId="4" fontId="3" fillId="6" borderId="5" xfId="17" applyNumberFormat="1" applyFill="1" applyBorder="1" applyAlignment="1" applyProtection="1">
      <alignment horizontal="right" vertical="center" shrinkToFit="1"/>
    </xf>
    <xf numFmtId="4" fontId="13" fillId="6" borderId="5" xfId="55" applyNumberFormat="1" applyFill="1" applyBorder="1" applyProtection="1">
      <alignment horizontal="right" vertical="center" shrinkToFit="1"/>
    </xf>
    <xf numFmtId="1" fontId="14" fillId="6" borderId="5" xfId="3" applyNumberFormat="1" applyFont="1" applyFill="1" applyBorder="1" applyAlignment="1" applyProtection="1">
      <alignment horizontal="center" vertical="center" shrinkToFit="1"/>
    </xf>
    <xf numFmtId="1" fontId="11" fillId="6" borderId="5" xfId="22" applyNumberFormat="1" applyFont="1" applyFill="1" applyBorder="1" applyAlignment="1" applyProtection="1">
      <alignment horizontal="center" vertical="center" shrinkToFit="1"/>
    </xf>
    <xf numFmtId="49" fontId="11" fillId="6" borderId="5" xfId="9" applyNumberFormat="1" applyFont="1" applyFill="1" applyBorder="1" applyAlignment="1" applyProtection="1">
      <alignment vertical="center" wrapText="1"/>
    </xf>
    <xf numFmtId="1" fontId="11" fillId="6" borderId="5" xfId="21" applyNumberFormat="1" applyFont="1" applyFill="1" applyBorder="1" applyAlignment="1" applyProtection="1">
      <alignment horizontal="center" vertical="center" shrinkToFit="1"/>
    </xf>
    <xf numFmtId="49" fontId="11" fillId="6" borderId="5" xfId="10" applyNumberFormat="1" applyFont="1" applyFill="1" applyBorder="1" applyAlignment="1" applyProtection="1">
      <alignment horizontal="left" vertical="center" wrapText="1" indent="1"/>
    </xf>
    <xf numFmtId="1" fontId="11" fillId="6" borderId="5" xfId="1" applyNumberFormat="1" applyFont="1" applyFill="1" applyBorder="1" applyAlignment="1" applyProtection="1">
      <alignment horizontal="center" vertical="center" shrinkToFit="1"/>
    </xf>
    <xf numFmtId="4" fontId="11" fillId="6" borderId="5" xfId="18" applyNumberFormat="1" applyFont="1" applyFill="1" applyBorder="1" applyAlignment="1" applyProtection="1">
      <alignment horizontal="right" vertical="center" shrinkToFit="1"/>
    </xf>
    <xf numFmtId="4" fontId="11" fillId="6" borderId="5" xfId="42" applyNumberFormat="1" applyFont="1" applyFill="1" applyBorder="1" applyAlignment="1" applyProtection="1">
      <alignment horizontal="right" vertical="center" shrinkToFit="1"/>
    </xf>
    <xf numFmtId="4" fontId="15" fillId="6" borderId="5" xfId="55" applyNumberFormat="1" applyFont="1" applyFill="1" applyBorder="1" applyProtection="1">
      <alignment horizontal="right" vertical="center" shrinkToFit="1"/>
    </xf>
    <xf numFmtId="0" fontId="1" fillId="0" borderId="1" xfId="2" applyNumberFormat="1" applyProtection="1"/>
    <xf numFmtId="0" fontId="1" fillId="0" borderId="2" xfId="15" applyNumberFormat="1" applyProtection="1">
      <alignment horizontal="left" vertical="top" wrapText="1"/>
    </xf>
    <xf numFmtId="1" fontId="1" fillId="6" borderId="2" xfId="14" applyNumberFormat="1" applyFill="1" applyProtection="1">
      <alignment horizontal="center" vertical="top" shrinkToFit="1"/>
    </xf>
    <xf numFmtId="4" fontId="3" fillId="6" borderId="2" xfId="17" applyNumberFormat="1" applyFill="1" applyProtection="1">
      <alignment horizontal="right" vertical="top" shrinkToFit="1"/>
    </xf>
    <xf numFmtId="4" fontId="3" fillId="6" borderId="2" xfId="21" applyNumberFormat="1" applyFill="1" applyProtection="1">
      <alignment horizontal="right" vertical="top" shrinkToFit="1"/>
    </xf>
    <xf numFmtId="0" fontId="1" fillId="6" borderId="1" xfId="2" applyNumberFormat="1" applyFill="1" applyProtection="1"/>
    <xf numFmtId="0" fontId="1" fillId="6" borderId="1" xfId="1" applyNumberFormat="1" applyFill="1" applyProtection="1">
      <alignment horizontal="left" wrapText="1"/>
    </xf>
    <xf numFmtId="0" fontId="2" fillId="0" borderId="1" xfId="4" applyAlignment="1"/>
    <xf numFmtId="0" fontId="1" fillId="0" borderId="1" xfId="1" applyAlignment="1">
      <alignment wrapText="1"/>
    </xf>
    <xf numFmtId="4" fontId="11" fillId="6" borderId="2" xfId="17" applyNumberFormat="1" applyFont="1" applyFill="1" applyProtection="1">
      <alignment horizontal="right" vertical="top" shrinkToFit="1"/>
    </xf>
    <xf numFmtId="0" fontId="12" fillId="0" borderId="2" xfId="15" applyNumberFormat="1" applyFont="1" applyProtection="1">
      <alignment horizontal="left" vertical="top" wrapText="1"/>
    </xf>
    <xf numFmtId="1" fontId="12" fillId="6" borderId="2" xfId="14" applyNumberFormat="1" applyFont="1" applyFill="1" applyProtection="1">
      <alignment horizontal="center" vertical="top" shrinkToFit="1"/>
    </xf>
    <xf numFmtId="4" fontId="12" fillId="6" borderId="2" xfId="17" applyNumberFormat="1" applyFont="1" applyFill="1" applyProtection="1">
      <alignment horizontal="right" vertical="top" shrinkToFit="1"/>
    </xf>
    <xf numFmtId="0" fontId="1" fillId="6" borderId="1" xfId="10" applyNumberFormat="1" applyFill="1" applyBorder="1" applyAlignment="1" applyProtection="1">
      <alignment wrapText="1"/>
    </xf>
    <xf numFmtId="0" fontId="1" fillId="6" borderId="1" xfId="10" applyFill="1" applyBorder="1" applyAlignment="1">
      <alignment wrapText="1"/>
    </xf>
    <xf numFmtId="0" fontId="1" fillId="6" borderId="6" xfId="13" applyNumberFormat="1" applyFill="1" applyBorder="1" applyAlignment="1" applyProtection="1">
      <alignment vertical="top" wrapText="1"/>
    </xf>
    <xf numFmtId="1" fontId="1" fillId="6" borderId="8" xfId="7" applyNumberFormat="1" applyFill="1" applyBorder="1" applyAlignment="1" applyProtection="1">
      <alignment horizontal="center" vertical="top" shrinkToFit="1"/>
    </xf>
    <xf numFmtId="4" fontId="1" fillId="6" borderId="8" xfId="30" applyNumberFormat="1" applyFill="1" applyBorder="1" applyAlignment="1" applyProtection="1">
      <alignment horizontal="right" vertical="top" shrinkToFit="1"/>
    </xf>
    <xf numFmtId="0" fontId="1" fillId="6" borderId="5" xfId="13" applyNumberFormat="1" applyFill="1" applyBorder="1" applyAlignment="1" applyProtection="1">
      <alignment vertical="top" wrapText="1"/>
    </xf>
    <xf numFmtId="1" fontId="1" fillId="6" borderId="5" xfId="7" applyNumberFormat="1" applyFill="1" applyBorder="1" applyAlignment="1" applyProtection="1">
      <alignment horizontal="center" vertical="top" shrinkToFit="1"/>
    </xf>
    <xf numFmtId="4" fontId="1" fillId="6" borderId="5" xfId="30" applyNumberFormat="1" applyFill="1" applyBorder="1" applyAlignment="1" applyProtection="1">
      <alignment horizontal="right" vertical="top" shrinkToFit="1"/>
    </xf>
    <xf numFmtId="0" fontId="1" fillId="0" borderId="6" xfId="5" applyBorder="1" applyAlignment="1"/>
    <xf numFmtId="4" fontId="12" fillId="6" borderId="5" xfId="30" applyNumberFormat="1" applyFont="1" applyFill="1" applyBorder="1" applyAlignment="1" applyProtection="1">
      <alignment horizontal="right" vertical="top" shrinkToFit="1"/>
    </xf>
    <xf numFmtId="4" fontId="12" fillId="6" borderId="2" xfId="9" applyNumberFormat="1" applyFont="1" applyFill="1" applyAlignment="1" applyProtection="1">
      <alignment horizontal="right" vertical="top" shrinkToFit="1"/>
    </xf>
    <xf numFmtId="0" fontId="7" fillId="0" borderId="1" xfId="1" applyFont="1" applyAlignment="1">
      <alignment horizontal="right" wrapText="1"/>
    </xf>
    <xf numFmtId="0" fontId="1" fillId="0" borderId="1" xfId="1">
      <alignment horizontal="left" wrapText="1"/>
    </xf>
    <xf numFmtId="0" fontId="5" fillId="0" borderId="1" xfId="3" applyFont="1" applyAlignment="1">
      <alignment horizontal="center" wrapText="1"/>
    </xf>
    <xf numFmtId="0" fontId="7" fillId="6" borderId="2" xfId="12" applyNumberFormat="1" applyFont="1" applyFill="1" applyAlignment="1" applyProtection="1">
      <alignment horizontal="center" vertical="center" wrapText="1"/>
    </xf>
    <xf numFmtId="0" fontId="7" fillId="6" borderId="2" xfId="12" applyFont="1" applyFill="1" applyAlignment="1">
      <alignment horizontal="center" vertical="center" wrapText="1"/>
    </xf>
    <xf numFmtId="0" fontId="1" fillId="0" borderId="6" xfId="5" applyBorder="1" applyAlignment="1">
      <alignment horizontal="right"/>
    </xf>
    <xf numFmtId="1" fontId="3" fillId="0" borderId="2" xfId="19">
      <alignment horizontal="left" vertical="top" shrinkToFit="1"/>
    </xf>
    <xf numFmtId="0" fontId="1" fillId="0" borderId="2" xfId="7" applyNumberFormat="1" applyProtection="1">
      <alignment horizontal="center" vertical="center" wrapText="1"/>
    </xf>
    <xf numFmtId="0" fontId="1" fillId="0" borderId="2" xfId="7">
      <alignment horizontal="center" vertical="center" wrapText="1"/>
    </xf>
    <xf numFmtId="0" fontId="1" fillId="6" borderId="2" xfId="8" applyNumberFormat="1" applyFill="1" applyProtection="1">
      <alignment horizontal="center" vertical="center" wrapText="1"/>
    </xf>
    <xf numFmtId="0" fontId="1" fillId="6" borderId="2" xfId="8" applyFill="1">
      <alignment horizontal="center" vertical="center" wrapText="1"/>
    </xf>
    <xf numFmtId="0" fontId="12" fillId="6" borderId="2" xfId="16" applyNumberFormat="1" applyFont="1" applyFill="1" applyAlignment="1" applyProtection="1">
      <alignment horizontal="left"/>
    </xf>
    <xf numFmtId="0" fontId="12" fillId="6" borderId="2" xfId="16" applyFont="1" applyFill="1" applyAlignment="1">
      <alignment horizontal="left"/>
    </xf>
    <xf numFmtId="0" fontId="7" fillId="6" borderId="1" xfId="2" applyNumberFormat="1" applyFont="1" applyFill="1" applyBorder="1" applyAlignment="1" applyProtection="1">
      <alignment horizontal="right"/>
    </xf>
    <xf numFmtId="0" fontId="5" fillId="6" borderId="1" xfId="2" applyNumberFormat="1" applyFont="1" applyFill="1" applyBorder="1" applyAlignment="1" applyProtection="1">
      <alignment horizontal="center"/>
    </xf>
    <xf numFmtId="0" fontId="1" fillId="6" borderId="5" xfId="6" applyNumberFormat="1" applyFill="1" applyBorder="1" applyProtection="1">
      <alignment horizontal="center" vertical="center" wrapText="1"/>
    </xf>
    <xf numFmtId="0" fontId="1" fillId="6" borderId="5" xfId="6" applyFill="1" applyBorder="1">
      <alignment horizontal="center" vertical="center" wrapText="1"/>
    </xf>
    <xf numFmtId="0" fontId="11" fillId="6" borderId="1" xfId="21" applyNumberFormat="1" applyFont="1" applyFill="1" applyBorder="1" applyAlignment="1" applyProtection="1">
      <alignment horizontal="right"/>
    </xf>
    <xf numFmtId="4" fontId="11" fillId="6" borderId="1" xfId="21" applyFont="1" applyFill="1" applyBorder="1" applyAlignment="1">
      <alignment horizontal="right"/>
    </xf>
    <xf numFmtId="0" fontId="6" fillId="6" borderId="0" xfId="0" applyFont="1" applyFill="1" applyAlignment="1" applyProtection="1">
      <alignment horizontal="right"/>
      <protection locked="0"/>
    </xf>
    <xf numFmtId="0" fontId="2" fillId="0" borderId="1" xfId="32" applyNumberFormat="1" applyAlignment="1" applyProtection="1">
      <alignment horizontal="center" vertical="center" wrapText="1"/>
    </xf>
    <xf numFmtId="0" fontId="2" fillId="0" borderId="1" xfId="32" applyAlignment="1">
      <alignment horizontal="center" vertical="center" wrapText="1"/>
    </xf>
    <xf numFmtId="0" fontId="1" fillId="6" borderId="5" xfId="16" applyNumberFormat="1" applyFill="1" applyBorder="1" applyAlignment="1" applyProtection="1">
      <alignment horizontal="center" vertical="center" wrapText="1"/>
    </xf>
    <xf numFmtId="0" fontId="1" fillId="6" borderId="5" xfId="16" applyFill="1" applyBorder="1" applyAlignment="1">
      <alignment horizontal="center" vertical="center" wrapText="1"/>
    </xf>
    <xf numFmtId="0" fontId="9" fillId="6" borderId="5" xfId="49" applyNumberFormat="1" applyFill="1" applyBorder="1" applyAlignment="1" applyProtection="1">
      <alignment horizontal="center" vertical="center" wrapText="1"/>
    </xf>
    <xf numFmtId="0" fontId="9" fillId="6" borderId="5" xfId="49" applyFill="1" applyBorder="1" applyAlignment="1">
      <alignment horizontal="center" vertical="center" wrapText="1"/>
    </xf>
    <xf numFmtId="0" fontId="13" fillId="6" borderId="5" xfId="54" applyNumberFormat="1" applyFill="1" applyBorder="1" applyProtection="1">
      <alignment horizontal="center" vertical="center" wrapText="1"/>
    </xf>
    <xf numFmtId="0" fontId="13" fillId="6" borderId="5" xfId="54" applyFill="1" applyBorder="1">
      <alignment horizontal="center" vertical="center" wrapText="1"/>
    </xf>
    <xf numFmtId="0" fontId="5" fillId="6" borderId="1" xfId="2" applyNumberFormat="1" applyFont="1" applyFill="1" applyBorder="1" applyAlignment="1" applyProtection="1"/>
    <xf numFmtId="0" fontId="5" fillId="6" borderId="10" xfId="2" applyNumberFormat="1" applyFont="1" applyFill="1" applyBorder="1" applyAlignment="1" applyProtection="1">
      <alignment horizontal="center"/>
    </xf>
  </cellXfs>
  <cellStyles count="56">
    <cellStyle name="br" xfId="25"/>
    <cellStyle name="col" xfId="24"/>
    <cellStyle name="style0" xfId="26"/>
    <cellStyle name="td" xfId="27"/>
    <cellStyle name="tr" xfId="23"/>
    <cellStyle name="xl21" xfId="28"/>
    <cellStyle name="xl22" xfId="6"/>
    <cellStyle name="xl23" xfId="14"/>
    <cellStyle name="xl24" xfId="2"/>
    <cellStyle name="xl25" xfId="7"/>
    <cellStyle name="xl26" xfId="16"/>
    <cellStyle name="xl27" xfId="8"/>
    <cellStyle name="xl28" xfId="9"/>
    <cellStyle name="xl29" xfId="10"/>
    <cellStyle name="xl30" xfId="12"/>
    <cellStyle name="xl31" xfId="11"/>
    <cellStyle name="xl32" xfId="19"/>
    <cellStyle name="xl33" xfId="20"/>
    <cellStyle name="xl34" xfId="29"/>
    <cellStyle name="xl35" xfId="21"/>
    <cellStyle name="xl36" xfId="1"/>
    <cellStyle name="xl37" xfId="13"/>
    <cellStyle name="xl38" xfId="30"/>
    <cellStyle name="xl39" xfId="22"/>
    <cellStyle name="xl40" xfId="3"/>
    <cellStyle name="xl41" xfId="4"/>
    <cellStyle name="xl42" xfId="5"/>
    <cellStyle name="xl43" xfId="31"/>
    <cellStyle name="xl44" xfId="15"/>
    <cellStyle name="xl45" xfId="17"/>
    <cellStyle name="xl46" xfId="18"/>
    <cellStyle name="xl47" xfId="35"/>
    <cellStyle name="xl48" xfId="36"/>
    <cellStyle name="xl49" xfId="37"/>
    <cellStyle name="xl50" xfId="38"/>
    <cellStyle name="xl51" xfId="39"/>
    <cellStyle name="xl52" xfId="40"/>
    <cellStyle name="xl53" xfId="41"/>
    <cellStyle name="xl54" xfId="47"/>
    <cellStyle name="xl55" xfId="45"/>
    <cellStyle name="xl56" xfId="46"/>
    <cellStyle name="xl57" xfId="32"/>
    <cellStyle name="xl58" xfId="33"/>
    <cellStyle name="xl59" xfId="34"/>
    <cellStyle name="xl60" xfId="55"/>
    <cellStyle name="xl61" xfId="42"/>
    <cellStyle name="xl63" xfId="52"/>
    <cellStyle name="xl64" xfId="43"/>
    <cellStyle name="xl65" xfId="44"/>
    <cellStyle name="xl66" xfId="53"/>
    <cellStyle name="xl68" xfId="48"/>
    <cellStyle name="xl69" xfId="50"/>
    <cellStyle name="xl70" xfId="51"/>
    <cellStyle name="xl71" xfId="49"/>
    <cellStyle name="xl72" xfId="5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7"/>
  <sheetViews>
    <sheetView workbookViewId="0">
      <selection activeCell="G10" sqref="G10"/>
    </sheetView>
  </sheetViews>
  <sheetFormatPr defaultRowHeight="15" outlineLevelRow="3" x14ac:dyDescent="0.25"/>
  <cols>
    <col min="1" max="1" width="47.7109375" style="3" customWidth="1"/>
    <col min="2" max="2" width="21.7109375" style="4" customWidth="1"/>
    <col min="3" max="4" width="15.7109375" style="4" customWidth="1"/>
    <col min="5" max="5" width="14.42578125" style="4" customWidth="1"/>
    <col min="6" max="6" width="9.140625" style="3" customWidth="1"/>
    <col min="7" max="16384" width="9.140625" style="3"/>
  </cols>
  <sheetData>
    <row r="1" spans="1:6" ht="15.2" customHeight="1" x14ac:dyDescent="0.25">
      <c r="A1" s="33"/>
      <c r="B1" s="33"/>
      <c r="C1" s="33"/>
      <c r="D1" s="49" t="s">
        <v>415</v>
      </c>
      <c r="E1" s="49"/>
      <c r="F1" s="25"/>
    </row>
    <row r="2" spans="1:6" ht="33.75" customHeight="1" x14ac:dyDescent="0.25">
      <c r="A2" s="51" t="s">
        <v>416</v>
      </c>
      <c r="B2" s="51"/>
      <c r="C2" s="51"/>
      <c r="D2" s="51"/>
      <c r="E2" s="51"/>
      <c r="F2" s="25"/>
    </row>
    <row r="3" spans="1:6" ht="15.75" customHeight="1" x14ac:dyDescent="0.25">
      <c r="A3" s="32"/>
      <c r="B3" s="32"/>
      <c r="C3" s="32"/>
      <c r="D3" s="32"/>
      <c r="E3" s="32"/>
      <c r="F3" s="25"/>
    </row>
    <row r="4" spans="1:6" ht="12.75" customHeight="1" x14ac:dyDescent="0.25">
      <c r="A4" s="46"/>
      <c r="B4" s="46"/>
      <c r="C4" s="46"/>
      <c r="D4" s="54" t="s">
        <v>413</v>
      </c>
      <c r="E4" s="54"/>
      <c r="F4" s="25"/>
    </row>
    <row r="5" spans="1:6" ht="30" customHeight="1" x14ac:dyDescent="0.25">
      <c r="A5" s="56" t="s">
        <v>0</v>
      </c>
      <c r="B5" s="58" t="s">
        <v>1</v>
      </c>
      <c r="C5" s="52" t="s">
        <v>207</v>
      </c>
      <c r="D5" s="52" t="s">
        <v>417</v>
      </c>
      <c r="E5" s="52" t="s">
        <v>189</v>
      </c>
      <c r="F5" s="25"/>
    </row>
    <row r="6" spans="1:6" x14ac:dyDescent="0.25">
      <c r="A6" s="57"/>
      <c r="B6" s="59"/>
      <c r="C6" s="53"/>
      <c r="D6" s="53"/>
      <c r="E6" s="53"/>
      <c r="F6" s="25"/>
    </row>
    <row r="7" spans="1:6" x14ac:dyDescent="0.25">
      <c r="A7" s="26" t="s">
        <v>220</v>
      </c>
      <c r="B7" s="27" t="s">
        <v>2</v>
      </c>
      <c r="C7" s="28">
        <v>41612093.439999998</v>
      </c>
      <c r="D7" s="28">
        <v>27586713.02</v>
      </c>
      <c r="E7" s="28">
        <f>D7/C7*100</f>
        <v>66.294941540917591</v>
      </c>
      <c r="F7" s="25"/>
    </row>
    <row r="8" spans="1:6" outlineLevel="1" x14ac:dyDescent="0.25">
      <c r="A8" s="26" t="s">
        <v>221</v>
      </c>
      <c r="B8" s="27" t="s">
        <v>3</v>
      </c>
      <c r="C8" s="28">
        <v>9182836</v>
      </c>
      <c r="D8" s="28">
        <v>6947581.9299999997</v>
      </c>
      <c r="E8" s="28">
        <f t="shared" ref="E8:E70" si="0">D8/C8*100</f>
        <v>75.658347050954617</v>
      </c>
      <c r="F8" s="25"/>
    </row>
    <row r="9" spans="1:6" outlineLevel="2" x14ac:dyDescent="0.25">
      <c r="A9" s="26" t="s">
        <v>222</v>
      </c>
      <c r="B9" s="27" t="s">
        <v>4</v>
      </c>
      <c r="C9" s="34">
        <v>9182836</v>
      </c>
      <c r="D9" s="34">
        <v>6947581.9299999997</v>
      </c>
      <c r="E9" s="34">
        <f t="shared" si="0"/>
        <v>75.658347050954617</v>
      </c>
      <c r="F9" s="25"/>
    </row>
    <row r="10" spans="1:6" ht="76.5" customHeight="1" outlineLevel="3" x14ac:dyDescent="0.25">
      <c r="A10" s="26" t="s">
        <v>223</v>
      </c>
      <c r="B10" s="27" t="s">
        <v>5</v>
      </c>
      <c r="C10" s="34">
        <v>8831836</v>
      </c>
      <c r="D10" s="34">
        <v>6161437.6299999999</v>
      </c>
      <c r="E10" s="34">
        <f t="shared" si="0"/>
        <v>69.763949760842479</v>
      </c>
      <c r="F10" s="25"/>
    </row>
    <row r="11" spans="1:6" ht="89.25" outlineLevel="3" x14ac:dyDescent="0.25">
      <c r="A11" s="26" t="s">
        <v>224</v>
      </c>
      <c r="B11" s="27" t="s">
        <v>6</v>
      </c>
      <c r="C11" s="34">
        <v>0</v>
      </c>
      <c r="D11" s="34">
        <v>2247.61</v>
      </c>
      <c r="E11" s="34"/>
      <c r="F11" s="25"/>
    </row>
    <row r="12" spans="1:6" ht="63.75" outlineLevel="3" x14ac:dyDescent="0.25">
      <c r="A12" s="26" t="s">
        <v>225</v>
      </c>
      <c r="B12" s="27" t="s">
        <v>7</v>
      </c>
      <c r="C12" s="34">
        <v>0</v>
      </c>
      <c r="D12" s="34">
        <v>448.6</v>
      </c>
      <c r="E12" s="34"/>
      <c r="F12" s="25"/>
    </row>
    <row r="13" spans="1:6" ht="114.75" outlineLevel="3" x14ac:dyDescent="0.25">
      <c r="A13" s="26" t="s">
        <v>226</v>
      </c>
      <c r="B13" s="27" t="s">
        <v>8</v>
      </c>
      <c r="C13" s="34">
        <v>11000</v>
      </c>
      <c r="D13" s="34">
        <v>23530.15</v>
      </c>
      <c r="E13" s="34">
        <f t="shared" si="0"/>
        <v>213.91045454545457</v>
      </c>
      <c r="F13" s="25"/>
    </row>
    <row r="14" spans="1:6" ht="127.5" outlineLevel="3" x14ac:dyDescent="0.25">
      <c r="A14" s="26" t="s">
        <v>227</v>
      </c>
      <c r="B14" s="27" t="s">
        <v>9</v>
      </c>
      <c r="C14" s="34">
        <v>0</v>
      </c>
      <c r="D14" s="34">
        <v>0.01</v>
      </c>
      <c r="E14" s="34"/>
      <c r="F14" s="25"/>
    </row>
    <row r="15" spans="1:6" ht="103.5" customHeight="1" outlineLevel="3" x14ac:dyDescent="0.25">
      <c r="A15" s="26" t="s">
        <v>229</v>
      </c>
      <c r="B15" s="27" t="s">
        <v>228</v>
      </c>
      <c r="C15" s="34">
        <v>0</v>
      </c>
      <c r="D15" s="34">
        <v>200</v>
      </c>
      <c r="E15" s="34"/>
      <c r="F15" s="25"/>
    </row>
    <row r="16" spans="1:6" ht="51" outlineLevel="3" x14ac:dyDescent="0.25">
      <c r="A16" s="26" t="s">
        <v>230</v>
      </c>
      <c r="B16" s="27" t="s">
        <v>10</v>
      </c>
      <c r="C16" s="34">
        <v>90000</v>
      </c>
      <c r="D16" s="34">
        <v>128124.54</v>
      </c>
      <c r="E16" s="34">
        <f t="shared" si="0"/>
        <v>142.36060000000001</v>
      </c>
      <c r="F16" s="25"/>
    </row>
    <row r="17" spans="1:6" ht="52.5" customHeight="1" outlineLevel="3" x14ac:dyDescent="0.25">
      <c r="A17" s="26" t="s">
        <v>231</v>
      </c>
      <c r="B17" s="27" t="s">
        <v>11</v>
      </c>
      <c r="C17" s="34">
        <v>0</v>
      </c>
      <c r="D17" s="34">
        <v>415.32</v>
      </c>
      <c r="E17" s="34"/>
      <c r="F17" s="25"/>
    </row>
    <row r="18" spans="1:6" ht="51" outlineLevel="3" x14ac:dyDescent="0.25">
      <c r="A18" s="26" t="s">
        <v>232</v>
      </c>
      <c r="B18" s="27" t="s">
        <v>196</v>
      </c>
      <c r="C18" s="34">
        <v>0</v>
      </c>
      <c r="D18" s="34">
        <v>103.2</v>
      </c>
      <c r="E18" s="34"/>
      <c r="F18" s="25"/>
    </row>
    <row r="19" spans="1:6" ht="51" outlineLevel="3" x14ac:dyDescent="0.25">
      <c r="A19" s="26" t="s">
        <v>233</v>
      </c>
      <c r="B19" s="27" t="s">
        <v>187</v>
      </c>
      <c r="C19" s="34">
        <v>250000</v>
      </c>
      <c r="D19" s="34">
        <v>631074.87</v>
      </c>
      <c r="E19" s="34">
        <f t="shared" si="0"/>
        <v>252.42994799999997</v>
      </c>
      <c r="F19" s="25"/>
    </row>
    <row r="20" spans="1:6" ht="38.25" outlineLevel="1" x14ac:dyDescent="0.25">
      <c r="A20" s="35" t="s">
        <v>234</v>
      </c>
      <c r="B20" s="36" t="s">
        <v>12</v>
      </c>
      <c r="C20" s="37">
        <v>315477.40999999997</v>
      </c>
      <c r="D20" s="37">
        <v>304471.12</v>
      </c>
      <c r="E20" s="37">
        <f t="shared" si="0"/>
        <v>96.511227222259748</v>
      </c>
      <c r="F20" s="25"/>
    </row>
    <row r="21" spans="1:6" ht="29.25" customHeight="1" outlineLevel="2" x14ac:dyDescent="0.25">
      <c r="A21" s="26" t="s">
        <v>235</v>
      </c>
      <c r="B21" s="27" t="s">
        <v>13</v>
      </c>
      <c r="C21" s="34">
        <v>315477.40999999997</v>
      </c>
      <c r="D21" s="34">
        <v>304471.12</v>
      </c>
      <c r="E21" s="34">
        <f t="shared" si="0"/>
        <v>96.511227222259748</v>
      </c>
      <c r="F21" s="25"/>
    </row>
    <row r="22" spans="1:6" ht="89.25" outlineLevel="3" x14ac:dyDescent="0.25">
      <c r="A22" s="26" t="s">
        <v>236</v>
      </c>
      <c r="B22" s="27" t="s">
        <v>14</v>
      </c>
      <c r="C22" s="34">
        <v>144856.5</v>
      </c>
      <c r="D22" s="34">
        <v>148871.43</v>
      </c>
      <c r="E22" s="34">
        <f t="shared" si="0"/>
        <v>102.77166022926136</v>
      </c>
      <c r="F22" s="25"/>
    </row>
    <row r="23" spans="1:6" ht="128.25" customHeight="1" outlineLevel="3" x14ac:dyDescent="0.25">
      <c r="A23" s="26" t="s">
        <v>237</v>
      </c>
      <c r="B23" s="27" t="s">
        <v>15</v>
      </c>
      <c r="C23" s="34">
        <v>826.55</v>
      </c>
      <c r="D23" s="34">
        <v>842.18</v>
      </c>
      <c r="E23" s="34">
        <f t="shared" si="0"/>
        <v>101.89099268041861</v>
      </c>
      <c r="F23" s="25"/>
    </row>
    <row r="24" spans="1:6" ht="78.75" customHeight="1" outlineLevel="3" x14ac:dyDescent="0.25">
      <c r="A24" s="26" t="s">
        <v>238</v>
      </c>
      <c r="B24" s="27" t="s">
        <v>16</v>
      </c>
      <c r="C24" s="34">
        <v>190549.3</v>
      </c>
      <c r="D24" s="34">
        <v>171376.1</v>
      </c>
      <c r="E24" s="34">
        <f t="shared" si="0"/>
        <v>89.937932073222001</v>
      </c>
      <c r="F24" s="25"/>
    </row>
    <row r="25" spans="1:6" ht="89.25" outlineLevel="3" x14ac:dyDescent="0.25">
      <c r="A25" s="26" t="s">
        <v>239</v>
      </c>
      <c r="B25" s="27" t="s">
        <v>17</v>
      </c>
      <c r="C25" s="34">
        <v>-20754.939999999999</v>
      </c>
      <c r="D25" s="34">
        <v>-16618.59</v>
      </c>
      <c r="E25" s="34">
        <f t="shared" si="0"/>
        <v>80.070527787601421</v>
      </c>
      <c r="F25" s="25"/>
    </row>
    <row r="26" spans="1:6" outlineLevel="1" x14ac:dyDescent="0.25">
      <c r="A26" s="35" t="s">
        <v>240</v>
      </c>
      <c r="B26" s="36" t="s">
        <v>18</v>
      </c>
      <c r="C26" s="37">
        <v>15980070</v>
      </c>
      <c r="D26" s="37">
        <v>12057887.26</v>
      </c>
      <c r="E26" s="37">
        <f t="shared" si="0"/>
        <v>75.455784987174638</v>
      </c>
      <c r="F26" s="25"/>
    </row>
    <row r="27" spans="1:6" ht="25.5" outlineLevel="2" x14ac:dyDescent="0.25">
      <c r="A27" s="26" t="s">
        <v>241</v>
      </c>
      <c r="B27" s="27" t="s">
        <v>19</v>
      </c>
      <c r="C27" s="34">
        <v>15980070</v>
      </c>
      <c r="D27" s="34">
        <v>12057887.26</v>
      </c>
      <c r="E27" s="34">
        <f t="shared" si="0"/>
        <v>75.455784987174638</v>
      </c>
      <c r="F27" s="25"/>
    </row>
    <row r="28" spans="1:6" ht="38.25" outlineLevel="3" x14ac:dyDescent="0.25">
      <c r="A28" s="26" t="s">
        <v>242</v>
      </c>
      <c r="B28" s="27" t="s">
        <v>20</v>
      </c>
      <c r="C28" s="34">
        <v>14130070</v>
      </c>
      <c r="D28" s="34">
        <v>9327161.8300000001</v>
      </c>
      <c r="E28" s="34">
        <f t="shared" si="0"/>
        <v>66.009310852670936</v>
      </c>
      <c r="F28" s="25"/>
    </row>
    <row r="29" spans="1:6" ht="38.25" outlineLevel="3" x14ac:dyDescent="0.25">
      <c r="A29" s="26" t="s">
        <v>243</v>
      </c>
      <c r="B29" s="27" t="s">
        <v>197</v>
      </c>
      <c r="C29" s="34">
        <v>0</v>
      </c>
      <c r="D29" s="34">
        <v>53676.99</v>
      </c>
      <c r="E29" s="34"/>
      <c r="F29" s="25"/>
    </row>
    <row r="30" spans="1:6" ht="38.25" outlineLevel="3" x14ac:dyDescent="0.25">
      <c r="A30" s="26" t="s">
        <v>244</v>
      </c>
      <c r="B30" s="27" t="s">
        <v>198</v>
      </c>
      <c r="C30" s="34">
        <v>0</v>
      </c>
      <c r="D30" s="34">
        <v>307.5</v>
      </c>
      <c r="E30" s="34"/>
      <c r="F30" s="25"/>
    </row>
    <row r="31" spans="1:6" ht="51" outlineLevel="3" x14ac:dyDescent="0.25">
      <c r="A31" s="26" t="s">
        <v>245</v>
      </c>
      <c r="B31" s="27" t="s">
        <v>199</v>
      </c>
      <c r="C31" s="34">
        <v>0</v>
      </c>
      <c r="D31" s="34">
        <v>9825.6</v>
      </c>
      <c r="E31" s="34"/>
      <c r="F31" s="25"/>
    </row>
    <row r="32" spans="1:6" ht="63.75" outlineLevel="3" x14ac:dyDescent="0.25">
      <c r="A32" s="26" t="s">
        <v>246</v>
      </c>
      <c r="B32" s="27" t="s">
        <v>200</v>
      </c>
      <c r="C32" s="34">
        <v>0</v>
      </c>
      <c r="D32" s="34">
        <v>0.24</v>
      </c>
      <c r="E32" s="34"/>
      <c r="F32" s="25"/>
    </row>
    <row r="33" spans="1:6" ht="38.25" outlineLevel="3" x14ac:dyDescent="0.25">
      <c r="A33" s="26" t="s">
        <v>244</v>
      </c>
      <c r="B33" s="27" t="s">
        <v>21</v>
      </c>
      <c r="C33" s="34">
        <v>1850000</v>
      </c>
      <c r="D33" s="34">
        <v>2597805.7000000002</v>
      </c>
      <c r="E33" s="34">
        <f t="shared" si="0"/>
        <v>140.42192972972973</v>
      </c>
      <c r="F33" s="25"/>
    </row>
    <row r="34" spans="1:6" ht="51" outlineLevel="3" x14ac:dyDescent="0.25">
      <c r="A34" s="26" t="s">
        <v>247</v>
      </c>
      <c r="B34" s="27" t="s">
        <v>188</v>
      </c>
      <c r="C34" s="34">
        <v>0</v>
      </c>
      <c r="D34" s="34">
        <v>76497.56</v>
      </c>
      <c r="E34" s="34"/>
      <c r="F34" s="25"/>
    </row>
    <row r="35" spans="1:6" ht="25.5" outlineLevel="3" x14ac:dyDescent="0.25">
      <c r="A35" s="26" t="s">
        <v>249</v>
      </c>
      <c r="B35" s="27" t="s">
        <v>248</v>
      </c>
      <c r="C35" s="34">
        <v>0</v>
      </c>
      <c r="D35" s="34">
        <v>-7388.16</v>
      </c>
      <c r="E35" s="34"/>
      <c r="F35" s="25"/>
    </row>
    <row r="36" spans="1:6" outlineLevel="1" x14ac:dyDescent="0.25">
      <c r="A36" s="35" t="s">
        <v>250</v>
      </c>
      <c r="B36" s="36" t="s">
        <v>22</v>
      </c>
      <c r="C36" s="37">
        <v>9050000</v>
      </c>
      <c r="D36" s="37">
        <v>3669669.04</v>
      </c>
      <c r="E36" s="37">
        <f t="shared" si="0"/>
        <v>40.548829171270718</v>
      </c>
      <c r="F36" s="25"/>
    </row>
    <row r="37" spans="1:6" outlineLevel="2" x14ac:dyDescent="0.25">
      <c r="A37" s="26" t="s">
        <v>251</v>
      </c>
      <c r="B37" s="27" t="s">
        <v>23</v>
      </c>
      <c r="C37" s="34">
        <v>3350000</v>
      </c>
      <c r="D37" s="34">
        <v>412881.88</v>
      </c>
      <c r="E37" s="34">
        <f t="shared" si="0"/>
        <v>12.324832238805969</v>
      </c>
      <c r="F37" s="25"/>
    </row>
    <row r="38" spans="1:6" ht="51" outlineLevel="3" x14ac:dyDescent="0.25">
      <c r="A38" s="26" t="s">
        <v>252</v>
      </c>
      <c r="B38" s="27" t="s">
        <v>24</v>
      </c>
      <c r="C38" s="34">
        <v>3350000</v>
      </c>
      <c r="D38" s="34">
        <v>398570.39</v>
      </c>
      <c r="E38" s="34">
        <f t="shared" si="0"/>
        <v>11.897623582089553</v>
      </c>
      <c r="F38" s="25"/>
    </row>
    <row r="39" spans="1:6" ht="63.75" outlineLevel="3" x14ac:dyDescent="0.25">
      <c r="A39" s="26" t="s">
        <v>253</v>
      </c>
      <c r="B39" s="27" t="s">
        <v>25</v>
      </c>
      <c r="C39" s="34">
        <v>0</v>
      </c>
      <c r="D39" s="34">
        <v>14311.49</v>
      </c>
      <c r="E39" s="34"/>
      <c r="F39" s="25"/>
    </row>
    <row r="40" spans="1:6" outlineLevel="2" x14ac:dyDescent="0.25">
      <c r="A40" s="26" t="s">
        <v>254</v>
      </c>
      <c r="B40" s="27" t="s">
        <v>26</v>
      </c>
      <c r="C40" s="34">
        <v>5700000</v>
      </c>
      <c r="D40" s="34">
        <v>3256787.16</v>
      </c>
      <c r="E40" s="34">
        <f t="shared" si="0"/>
        <v>57.136616842105269</v>
      </c>
      <c r="F40" s="25"/>
    </row>
    <row r="41" spans="1:6" ht="38.25" outlineLevel="3" x14ac:dyDescent="0.25">
      <c r="A41" s="26" t="s">
        <v>255</v>
      </c>
      <c r="B41" s="27" t="s">
        <v>27</v>
      </c>
      <c r="C41" s="34">
        <v>4700000</v>
      </c>
      <c r="D41" s="34">
        <v>2997036.46</v>
      </c>
      <c r="E41" s="34">
        <f t="shared" si="0"/>
        <v>63.766733191489358</v>
      </c>
      <c r="F41" s="25"/>
    </row>
    <row r="42" spans="1:6" ht="51" outlineLevel="3" x14ac:dyDescent="0.25">
      <c r="A42" s="26" t="s">
        <v>256</v>
      </c>
      <c r="B42" s="27" t="s">
        <v>201</v>
      </c>
      <c r="C42" s="34">
        <v>0</v>
      </c>
      <c r="D42" s="34">
        <v>128420.12</v>
      </c>
      <c r="E42" s="34"/>
      <c r="F42" s="25"/>
    </row>
    <row r="43" spans="1:6" ht="38.25" outlineLevel="3" x14ac:dyDescent="0.25">
      <c r="A43" s="26" t="s">
        <v>257</v>
      </c>
      <c r="B43" s="27" t="s">
        <v>28</v>
      </c>
      <c r="C43" s="34">
        <v>1000000</v>
      </c>
      <c r="D43" s="34">
        <v>126999.69</v>
      </c>
      <c r="E43" s="34">
        <f t="shared" si="0"/>
        <v>12.699968999999999</v>
      </c>
      <c r="F43" s="25"/>
    </row>
    <row r="44" spans="1:6" ht="51" outlineLevel="3" x14ac:dyDescent="0.25">
      <c r="A44" s="26" t="s">
        <v>258</v>
      </c>
      <c r="B44" s="27" t="s">
        <v>29</v>
      </c>
      <c r="C44" s="34">
        <v>0</v>
      </c>
      <c r="D44" s="34">
        <v>4330.8900000000003</v>
      </c>
      <c r="E44" s="34"/>
      <c r="F44" s="25"/>
    </row>
    <row r="45" spans="1:6" outlineLevel="1" x14ac:dyDescent="0.25">
      <c r="A45" s="35" t="s">
        <v>259</v>
      </c>
      <c r="B45" s="36" t="s">
        <v>30</v>
      </c>
      <c r="C45" s="37">
        <v>30000</v>
      </c>
      <c r="D45" s="37">
        <v>0</v>
      </c>
      <c r="E45" s="37">
        <f t="shared" si="0"/>
        <v>0</v>
      </c>
      <c r="F45" s="25"/>
    </row>
    <row r="46" spans="1:6" ht="64.5" customHeight="1" outlineLevel="3" x14ac:dyDescent="0.25">
      <c r="A46" s="26" t="s">
        <v>260</v>
      </c>
      <c r="B46" s="27" t="s">
        <v>31</v>
      </c>
      <c r="C46" s="34">
        <v>30000</v>
      </c>
      <c r="D46" s="34">
        <v>0</v>
      </c>
      <c r="E46" s="34">
        <f t="shared" si="0"/>
        <v>0</v>
      </c>
      <c r="F46" s="25"/>
    </row>
    <row r="47" spans="1:6" ht="38.25" customHeight="1" outlineLevel="1" x14ac:dyDescent="0.25">
      <c r="A47" s="35" t="s">
        <v>261</v>
      </c>
      <c r="B47" s="36" t="s">
        <v>32</v>
      </c>
      <c r="C47" s="37">
        <v>5374890</v>
      </c>
      <c r="D47" s="37">
        <v>3738733.28</v>
      </c>
      <c r="E47" s="37">
        <f t="shared" si="0"/>
        <v>69.559252003296805</v>
      </c>
      <c r="F47" s="25"/>
    </row>
    <row r="48" spans="1:6" ht="89.25" outlineLevel="2" x14ac:dyDescent="0.25">
      <c r="A48" s="26" t="s">
        <v>262</v>
      </c>
      <c r="B48" s="27" t="s">
        <v>33</v>
      </c>
      <c r="C48" s="34">
        <v>4944890</v>
      </c>
      <c r="D48" s="34">
        <v>3446188.35</v>
      </c>
      <c r="E48" s="34">
        <f t="shared" si="0"/>
        <v>69.691911245750674</v>
      </c>
      <c r="F48" s="25"/>
    </row>
    <row r="49" spans="1:6" ht="89.25" outlineLevel="3" x14ac:dyDescent="0.25">
      <c r="A49" s="26" t="s">
        <v>263</v>
      </c>
      <c r="B49" s="27" t="s">
        <v>34</v>
      </c>
      <c r="C49" s="34">
        <v>793000</v>
      </c>
      <c r="D49" s="34">
        <v>634664.06000000006</v>
      </c>
      <c r="E49" s="34">
        <f t="shared" si="0"/>
        <v>80.033298865069369</v>
      </c>
      <c r="F49" s="25"/>
    </row>
    <row r="50" spans="1:6" ht="102" outlineLevel="3" x14ac:dyDescent="0.25">
      <c r="A50" s="26" t="s">
        <v>264</v>
      </c>
      <c r="B50" s="27" t="s">
        <v>35</v>
      </c>
      <c r="C50" s="34">
        <v>822812</v>
      </c>
      <c r="D50" s="34">
        <v>599089.72</v>
      </c>
      <c r="E50" s="34">
        <f t="shared" si="0"/>
        <v>72.81003680063003</v>
      </c>
      <c r="F50" s="25"/>
    </row>
    <row r="51" spans="1:6" ht="63.75" outlineLevel="3" x14ac:dyDescent="0.25">
      <c r="A51" s="26" t="s">
        <v>265</v>
      </c>
      <c r="B51" s="27" t="s">
        <v>36</v>
      </c>
      <c r="C51" s="34">
        <v>3329078</v>
      </c>
      <c r="D51" s="34">
        <v>2212434.5699999998</v>
      </c>
      <c r="E51" s="34">
        <f t="shared" si="0"/>
        <v>66.457877226066799</v>
      </c>
      <c r="F51" s="25"/>
    </row>
    <row r="52" spans="1:6" ht="25.5" outlineLevel="2" x14ac:dyDescent="0.25">
      <c r="A52" s="26" t="s">
        <v>266</v>
      </c>
      <c r="B52" s="27" t="s">
        <v>37</v>
      </c>
      <c r="C52" s="34">
        <v>150000</v>
      </c>
      <c r="D52" s="34">
        <v>97565.2</v>
      </c>
      <c r="E52" s="34">
        <f t="shared" si="0"/>
        <v>65.04346666666666</v>
      </c>
      <c r="F52" s="25"/>
    </row>
    <row r="53" spans="1:6" ht="51" outlineLevel="3" x14ac:dyDescent="0.25">
      <c r="A53" s="26" t="s">
        <v>267</v>
      </c>
      <c r="B53" s="27" t="s">
        <v>38</v>
      </c>
      <c r="C53" s="34">
        <v>150000</v>
      </c>
      <c r="D53" s="34">
        <v>97565.2</v>
      </c>
      <c r="E53" s="34">
        <f t="shared" si="0"/>
        <v>65.04346666666666</v>
      </c>
      <c r="F53" s="25"/>
    </row>
    <row r="54" spans="1:6" ht="89.25" outlineLevel="2" x14ac:dyDescent="0.25">
      <c r="A54" s="26" t="s">
        <v>268</v>
      </c>
      <c r="B54" s="27" t="s">
        <v>39</v>
      </c>
      <c r="C54" s="34">
        <v>280000</v>
      </c>
      <c r="D54" s="34">
        <v>194979.73</v>
      </c>
      <c r="E54" s="34">
        <f t="shared" si="0"/>
        <v>69.635617857142861</v>
      </c>
      <c r="F54" s="25"/>
    </row>
    <row r="55" spans="1:6" ht="76.5" outlineLevel="3" x14ac:dyDescent="0.25">
      <c r="A55" s="26" t="s">
        <v>269</v>
      </c>
      <c r="B55" s="27" t="s">
        <v>40</v>
      </c>
      <c r="C55" s="34">
        <v>280000</v>
      </c>
      <c r="D55" s="34">
        <v>194979.73</v>
      </c>
      <c r="E55" s="34">
        <f t="shared" si="0"/>
        <v>69.635617857142861</v>
      </c>
      <c r="F55" s="25"/>
    </row>
    <row r="56" spans="1:6" ht="25.5" outlineLevel="1" x14ac:dyDescent="0.25">
      <c r="A56" s="35" t="s">
        <v>270</v>
      </c>
      <c r="B56" s="36" t="s">
        <v>41</v>
      </c>
      <c r="C56" s="37">
        <v>1530000</v>
      </c>
      <c r="D56" s="37">
        <v>524795.75</v>
      </c>
      <c r="E56" s="37">
        <f t="shared" si="0"/>
        <v>34.300375816993458</v>
      </c>
      <c r="F56" s="25"/>
    </row>
    <row r="57" spans="1:6" outlineLevel="2" x14ac:dyDescent="0.25">
      <c r="A57" s="26" t="s">
        <v>271</v>
      </c>
      <c r="B57" s="27" t="s">
        <v>42</v>
      </c>
      <c r="C57" s="34">
        <v>1500000</v>
      </c>
      <c r="D57" s="34">
        <v>464762.74</v>
      </c>
      <c r="E57" s="34">
        <f t="shared" si="0"/>
        <v>30.984182666666666</v>
      </c>
      <c r="F57" s="25"/>
    </row>
    <row r="58" spans="1:6" ht="25.5" outlineLevel="3" x14ac:dyDescent="0.25">
      <c r="A58" s="26" t="s">
        <v>272</v>
      </c>
      <c r="B58" s="27" t="s">
        <v>43</v>
      </c>
      <c r="C58" s="34">
        <v>1500000</v>
      </c>
      <c r="D58" s="34">
        <v>464762.74</v>
      </c>
      <c r="E58" s="34">
        <f t="shared" si="0"/>
        <v>30.984182666666666</v>
      </c>
      <c r="F58" s="25"/>
    </row>
    <row r="59" spans="1:6" outlineLevel="2" x14ac:dyDescent="0.25">
      <c r="A59" s="26" t="s">
        <v>273</v>
      </c>
      <c r="B59" s="27" t="s">
        <v>44</v>
      </c>
      <c r="C59" s="34">
        <v>30000</v>
      </c>
      <c r="D59" s="34">
        <v>60033.01</v>
      </c>
      <c r="E59" s="34">
        <f t="shared" si="0"/>
        <v>200.11003333333335</v>
      </c>
      <c r="F59" s="25"/>
    </row>
    <row r="60" spans="1:6" ht="25.5" outlineLevel="3" x14ac:dyDescent="0.25">
      <c r="A60" s="26" t="s">
        <v>274</v>
      </c>
      <c r="B60" s="27" t="s">
        <v>45</v>
      </c>
      <c r="C60" s="34">
        <v>30000</v>
      </c>
      <c r="D60" s="34">
        <v>60033.01</v>
      </c>
      <c r="E60" s="34">
        <f t="shared" si="0"/>
        <v>200.11003333333335</v>
      </c>
      <c r="F60" s="25"/>
    </row>
    <row r="61" spans="1:6" ht="25.5" outlineLevel="1" x14ac:dyDescent="0.25">
      <c r="A61" s="35" t="s">
        <v>276</v>
      </c>
      <c r="B61" s="36" t="s">
        <v>275</v>
      </c>
      <c r="C61" s="37">
        <v>0</v>
      </c>
      <c r="D61" s="37">
        <v>261597.99</v>
      </c>
      <c r="E61" s="37"/>
      <c r="F61" s="25"/>
    </row>
    <row r="62" spans="1:6" ht="38.25" outlineLevel="2" x14ac:dyDescent="0.25">
      <c r="A62" s="26" t="s">
        <v>278</v>
      </c>
      <c r="B62" s="27" t="s">
        <v>277</v>
      </c>
      <c r="C62" s="34">
        <v>0</v>
      </c>
      <c r="D62" s="34">
        <v>261597.99</v>
      </c>
      <c r="E62" s="34"/>
      <c r="F62" s="25"/>
    </row>
    <row r="63" spans="1:6" ht="51" outlineLevel="3" x14ac:dyDescent="0.25">
      <c r="A63" s="26" t="s">
        <v>280</v>
      </c>
      <c r="B63" s="27" t="s">
        <v>279</v>
      </c>
      <c r="C63" s="34">
        <v>0</v>
      </c>
      <c r="D63" s="34">
        <v>261597.99</v>
      </c>
      <c r="E63" s="34"/>
      <c r="F63" s="25"/>
    </row>
    <row r="64" spans="1:6" ht="22.5" customHeight="1" outlineLevel="1" x14ac:dyDescent="0.25">
      <c r="A64" s="35" t="s">
        <v>281</v>
      </c>
      <c r="B64" s="36" t="s">
        <v>46</v>
      </c>
      <c r="C64" s="37">
        <v>70000</v>
      </c>
      <c r="D64" s="37">
        <v>15952.65</v>
      </c>
      <c r="E64" s="37">
        <f t="shared" si="0"/>
        <v>22.7895</v>
      </c>
      <c r="F64" s="25"/>
    </row>
    <row r="65" spans="1:6" ht="89.25" outlineLevel="2" x14ac:dyDescent="0.25">
      <c r="A65" s="26" t="s">
        <v>282</v>
      </c>
      <c r="B65" s="27" t="s">
        <v>47</v>
      </c>
      <c r="C65" s="34">
        <v>50000</v>
      </c>
      <c r="D65" s="34">
        <v>3000</v>
      </c>
      <c r="E65" s="34">
        <f t="shared" si="0"/>
        <v>6</v>
      </c>
      <c r="F65" s="25"/>
    </row>
    <row r="66" spans="1:6" ht="51" outlineLevel="3" x14ac:dyDescent="0.25">
      <c r="A66" s="26" t="s">
        <v>283</v>
      </c>
      <c r="B66" s="27" t="s">
        <v>48</v>
      </c>
      <c r="C66" s="34">
        <v>50000</v>
      </c>
      <c r="D66" s="34">
        <v>3000</v>
      </c>
      <c r="E66" s="34">
        <f t="shared" si="0"/>
        <v>6</v>
      </c>
      <c r="F66" s="25"/>
    </row>
    <row r="67" spans="1:6" ht="114.75" outlineLevel="2" x14ac:dyDescent="0.25">
      <c r="A67" s="26" t="s">
        <v>284</v>
      </c>
      <c r="B67" s="27" t="s">
        <v>202</v>
      </c>
      <c r="C67" s="34">
        <v>15000</v>
      </c>
      <c r="D67" s="34">
        <v>12952.65</v>
      </c>
      <c r="E67" s="34">
        <f t="shared" si="0"/>
        <v>86.350999999999999</v>
      </c>
      <c r="F67" s="25"/>
    </row>
    <row r="68" spans="1:6" ht="76.5" outlineLevel="3" x14ac:dyDescent="0.25">
      <c r="A68" s="26" t="s">
        <v>285</v>
      </c>
      <c r="B68" s="27" t="s">
        <v>49</v>
      </c>
      <c r="C68" s="34">
        <v>15000</v>
      </c>
      <c r="D68" s="34">
        <v>12952.65</v>
      </c>
      <c r="E68" s="34">
        <f t="shared" si="0"/>
        <v>86.350999999999999</v>
      </c>
      <c r="F68" s="25"/>
    </row>
    <row r="69" spans="1:6" ht="25.5" outlineLevel="2" x14ac:dyDescent="0.25">
      <c r="A69" s="26" t="s">
        <v>286</v>
      </c>
      <c r="B69" s="27" t="s">
        <v>50</v>
      </c>
      <c r="C69" s="34">
        <v>5000</v>
      </c>
      <c r="D69" s="34">
        <v>0</v>
      </c>
      <c r="E69" s="34">
        <f t="shared" si="0"/>
        <v>0</v>
      </c>
      <c r="F69" s="25"/>
    </row>
    <row r="70" spans="1:6" ht="165.75" outlineLevel="3" x14ac:dyDescent="0.25">
      <c r="A70" s="26" t="s">
        <v>287</v>
      </c>
      <c r="B70" s="27" t="s">
        <v>51</v>
      </c>
      <c r="C70" s="34">
        <v>5000</v>
      </c>
      <c r="D70" s="34">
        <v>0</v>
      </c>
      <c r="E70" s="34">
        <f t="shared" si="0"/>
        <v>0</v>
      </c>
      <c r="F70" s="25"/>
    </row>
    <row r="71" spans="1:6" outlineLevel="1" x14ac:dyDescent="0.25">
      <c r="A71" s="35" t="s">
        <v>288</v>
      </c>
      <c r="B71" s="36" t="s">
        <v>52</v>
      </c>
      <c r="C71" s="37">
        <v>78820.03</v>
      </c>
      <c r="D71" s="37">
        <v>66024</v>
      </c>
      <c r="E71" s="37">
        <f t="shared" ref="E71:E95" si="1">D71/C71*100</f>
        <v>83.765509858344387</v>
      </c>
      <c r="F71" s="25"/>
    </row>
    <row r="72" spans="1:6" outlineLevel="2" x14ac:dyDescent="0.25">
      <c r="A72" s="26" t="s">
        <v>290</v>
      </c>
      <c r="B72" s="27" t="s">
        <v>289</v>
      </c>
      <c r="C72" s="34">
        <v>0</v>
      </c>
      <c r="D72" s="34">
        <v>0</v>
      </c>
      <c r="E72" s="34"/>
      <c r="F72" s="25"/>
    </row>
    <row r="73" spans="1:6" ht="25.5" outlineLevel="3" x14ac:dyDescent="0.25">
      <c r="A73" s="26" t="s">
        <v>292</v>
      </c>
      <c r="B73" s="27" t="s">
        <v>291</v>
      </c>
      <c r="C73" s="34">
        <v>0</v>
      </c>
      <c r="D73" s="34">
        <v>0</v>
      </c>
      <c r="E73" s="34"/>
      <c r="F73" s="25"/>
    </row>
    <row r="74" spans="1:6" ht="25.5" outlineLevel="3" x14ac:dyDescent="0.25">
      <c r="A74" s="26" t="s">
        <v>294</v>
      </c>
      <c r="B74" s="27" t="s">
        <v>293</v>
      </c>
      <c r="C74" s="34">
        <v>0</v>
      </c>
      <c r="D74" s="34">
        <v>0</v>
      </c>
      <c r="E74" s="34"/>
      <c r="F74" s="25"/>
    </row>
    <row r="75" spans="1:6" outlineLevel="2" x14ac:dyDescent="0.25">
      <c r="A75" s="26" t="s">
        <v>295</v>
      </c>
      <c r="B75" s="27" t="s">
        <v>53</v>
      </c>
      <c r="C75" s="34">
        <v>1000.03</v>
      </c>
      <c r="D75" s="34">
        <v>0</v>
      </c>
      <c r="E75" s="34">
        <f t="shared" si="1"/>
        <v>0</v>
      </c>
      <c r="F75" s="25"/>
    </row>
    <row r="76" spans="1:6" ht="25.5" outlineLevel="3" x14ac:dyDescent="0.25">
      <c r="A76" s="26" t="s">
        <v>296</v>
      </c>
      <c r="B76" s="27" t="s">
        <v>54</v>
      </c>
      <c r="C76" s="34">
        <v>1000.03</v>
      </c>
      <c r="D76" s="34">
        <v>0</v>
      </c>
      <c r="E76" s="34">
        <f t="shared" si="1"/>
        <v>0</v>
      </c>
      <c r="F76" s="25"/>
    </row>
    <row r="77" spans="1:6" outlineLevel="2" x14ac:dyDescent="0.25">
      <c r="A77" s="26" t="s">
        <v>297</v>
      </c>
      <c r="B77" s="27" t="s">
        <v>203</v>
      </c>
      <c r="C77" s="34">
        <v>77820</v>
      </c>
      <c r="D77" s="34">
        <v>66024</v>
      </c>
      <c r="E77" s="34">
        <f t="shared" si="1"/>
        <v>84.841942945258282</v>
      </c>
      <c r="F77" s="25"/>
    </row>
    <row r="78" spans="1:6" ht="25.5" outlineLevel="3" x14ac:dyDescent="0.25">
      <c r="A78" s="26" t="s">
        <v>298</v>
      </c>
      <c r="B78" s="27" t="s">
        <v>204</v>
      </c>
      <c r="C78" s="34">
        <v>77820</v>
      </c>
      <c r="D78" s="34">
        <v>66024</v>
      </c>
      <c r="E78" s="34">
        <f t="shared" si="1"/>
        <v>84.841942945258282</v>
      </c>
      <c r="F78" s="25"/>
    </row>
    <row r="79" spans="1:6" x14ac:dyDescent="0.25">
      <c r="A79" s="35" t="s">
        <v>299</v>
      </c>
      <c r="B79" s="36" t="s">
        <v>55</v>
      </c>
      <c r="C79" s="37">
        <v>30672769.649999999</v>
      </c>
      <c r="D79" s="37">
        <v>26074668.940000001</v>
      </c>
      <c r="E79" s="37">
        <f t="shared" si="1"/>
        <v>85.009176665596613</v>
      </c>
      <c r="F79" s="25"/>
    </row>
    <row r="80" spans="1:6" ht="38.25" outlineLevel="1" x14ac:dyDescent="0.25">
      <c r="A80" s="35" t="s">
        <v>300</v>
      </c>
      <c r="B80" s="36" t="s">
        <v>56</v>
      </c>
      <c r="C80" s="37">
        <v>30502769.649999999</v>
      </c>
      <c r="D80" s="37">
        <v>25954066.940000001</v>
      </c>
      <c r="E80" s="37">
        <f t="shared" si="1"/>
        <v>85.087574793392591</v>
      </c>
      <c r="F80" s="25"/>
    </row>
    <row r="81" spans="1:6" ht="25.5" outlineLevel="2" x14ac:dyDescent="0.25">
      <c r="A81" s="26" t="s">
        <v>301</v>
      </c>
      <c r="B81" s="27" t="s">
        <v>57</v>
      </c>
      <c r="C81" s="34">
        <v>12494000</v>
      </c>
      <c r="D81" s="34">
        <v>9300000</v>
      </c>
      <c r="E81" s="34">
        <f t="shared" si="1"/>
        <v>74.435729149991985</v>
      </c>
      <c r="F81" s="25"/>
    </row>
    <row r="82" spans="1:6" ht="38.25" outlineLevel="3" x14ac:dyDescent="0.25">
      <c r="A82" s="26" t="s">
        <v>302</v>
      </c>
      <c r="B82" s="27" t="s">
        <v>58</v>
      </c>
      <c r="C82" s="34">
        <v>12494000</v>
      </c>
      <c r="D82" s="34">
        <v>9300000</v>
      </c>
      <c r="E82" s="34">
        <f t="shared" si="1"/>
        <v>74.435729149991985</v>
      </c>
      <c r="F82" s="25"/>
    </row>
    <row r="83" spans="1:6" ht="38.25" outlineLevel="3" x14ac:dyDescent="0.25">
      <c r="A83" s="26" t="s">
        <v>303</v>
      </c>
      <c r="B83" s="27" t="s">
        <v>59</v>
      </c>
      <c r="C83" s="34">
        <v>609336</v>
      </c>
      <c r="D83" s="34">
        <v>406224.01</v>
      </c>
      <c r="E83" s="34">
        <f t="shared" si="1"/>
        <v>66.666668307797337</v>
      </c>
      <c r="F83" s="25"/>
    </row>
    <row r="84" spans="1:6" ht="38.25" outlineLevel="3" x14ac:dyDescent="0.25">
      <c r="A84" s="26" t="s">
        <v>304</v>
      </c>
      <c r="B84" s="27" t="s">
        <v>60</v>
      </c>
      <c r="C84" s="34">
        <v>10228405.210000001</v>
      </c>
      <c r="D84" s="34">
        <v>10228405.210000001</v>
      </c>
      <c r="E84" s="34">
        <f t="shared" si="1"/>
        <v>100</v>
      </c>
      <c r="F84" s="25"/>
    </row>
    <row r="85" spans="1:6" ht="38.25" outlineLevel="2" x14ac:dyDescent="0.25">
      <c r="A85" s="26" t="s">
        <v>306</v>
      </c>
      <c r="B85" s="27" t="s">
        <v>305</v>
      </c>
      <c r="C85" s="34">
        <v>1600000</v>
      </c>
      <c r="D85" s="34">
        <v>1300000</v>
      </c>
      <c r="E85" s="34">
        <f t="shared" si="1"/>
        <v>81.25</v>
      </c>
      <c r="F85" s="25"/>
    </row>
    <row r="86" spans="1:6" ht="63.75" outlineLevel="3" x14ac:dyDescent="0.25">
      <c r="A86" s="26" t="s">
        <v>308</v>
      </c>
      <c r="B86" s="27" t="s">
        <v>307</v>
      </c>
      <c r="C86" s="34">
        <v>300000</v>
      </c>
      <c r="D86" s="34">
        <v>0</v>
      </c>
      <c r="E86" s="34">
        <f t="shared" si="1"/>
        <v>0</v>
      </c>
      <c r="F86" s="25"/>
    </row>
    <row r="87" spans="1:6" ht="51" outlineLevel="3" x14ac:dyDescent="0.25">
      <c r="A87" s="26" t="s">
        <v>310</v>
      </c>
      <c r="B87" s="27" t="s">
        <v>309</v>
      </c>
      <c r="C87" s="34">
        <v>1300000</v>
      </c>
      <c r="D87" s="34">
        <v>1300000</v>
      </c>
      <c r="E87" s="34">
        <f t="shared" si="1"/>
        <v>100</v>
      </c>
      <c r="F87" s="25"/>
    </row>
    <row r="88" spans="1:6" ht="25.5" outlineLevel="2" x14ac:dyDescent="0.25">
      <c r="A88" s="26" t="s">
        <v>311</v>
      </c>
      <c r="B88" s="27" t="s">
        <v>61</v>
      </c>
      <c r="C88" s="34">
        <v>812900</v>
      </c>
      <c r="D88" s="34">
        <v>623949.31999999995</v>
      </c>
      <c r="E88" s="34">
        <f t="shared" si="1"/>
        <v>76.75597490466231</v>
      </c>
      <c r="F88" s="25"/>
    </row>
    <row r="89" spans="1:6" ht="39.75" customHeight="1" outlineLevel="3" x14ac:dyDescent="0.25">
      <c r="A89" s="26" t="s">
        <v>312</v>
      </c>
      <c r="B89" s="27" t="s">
        <v>62</v>
      </c>
      <c r="C89" s="34">
        <v>812900</v>
      </c>
      <c r="D89" s="34">
        <v>623949.31999999995</v>
      </c>
      <c r="E89" s="34">
        <f t="shared" si="1"/>
        <v>76.75597490466231</v>
      </c>
      <c r="F89" s="25"/>
    </row>
    <row r="90" spans="1:6" ht="65.25" customHeight="1" outlineLevel="3" x14ac:dyDescent="0.25">
      <c r="A90" s="26" t="s">
        <v>313</v>
      </c>
      <c r="B90" s="27" t="s">
        <v>63</v>
      </c>
      <c r="C90" s="34">
        <v>1802371.04</v>
      </c>
      <c r="D90" s="34">
        <v>1139731</v>
      </c>
      <c r="E90" s="34">
        <f t="shared" si="1"/>
        <v>63.235092814185478</v>
      </c>
      <c r="F90" s="25"/>
    </row>
    <row r="91" spans="1:6" ht="38.25" outlineLevel="2" x14ac:dyDescent="0.25">
      <c r="A91" s="26" t="s">
        <v>314</v>
      </c>
      <c r="B91" s="27" t="s">
        <v>205</v>
      </c>
      <c r="C91" s="34">
        <v>2955757.4</v>
      </c>
      <c r="D91" s="34">
        <v>2955757.4</v>
      </c>
      <c r="E91" s="34">
        <f t="shared" si="1"/>
        <v>100</v>
      </c>
      <c r="F91" s="25"/>
    </row>
    <row r="92" spans="1:6" ht="168.75" customHeight="1" outlineLevel="3" x14ac:dyDescent="0.25">
      <c r="A92" s="26" t="s">
        <v>315</v>
      </c>
      <c r="B92" s="27" t="s">
        <v>206</v>
      </c>
      <c r="C92" s="34">
        <v>2955757.4</v>
      </c>
      <c r="D92" s="34">
        <v>2955757.4</v>
      </c>
      <c r="E92" s="34">
        <f t="shared" si="1"/>
        <v>100</v>
      </c>
      <c r="F92" s="25"/>
    </row>
    <row r="93" spans="1:6" outlineLevel="1" x14ac:dyDescent="0.25">
      <c r="A93" s="35" t="s">
        <v>316</v>
      </c>
      <c r="B93" s="36" t="s">
        <v>64</v>
      </c>
      <c r="C93" s="37">
        <v>170000</v>
      </c>
      <c r="D93" s="37">
        <v>120602</v>
      </c>
      <c r="E93" s="37">
        <f t="shared" si="1"/>
        <v>70.942352941176466</v>
      </c>
      <c r="F93" s="25"/>
    </row>
    <row r="94" spans="1:6" ht="25.5" outlineLevel="3" x14ac:dyDescent="0.25">
      <c r="A94" s="26" t="s">
        <v>317</v>
      </c>
      <c r="B94" s="27" t="s">
        <v>65</v>
      </c>
      <c r="C94" s="34">
        <v>170000</v>
      </c>
      <c r="D94" s="34">
        <v>120602</v>
      </c>
      <c r="E94" s="34">
        <f t="shared" si="1"/>
        <v>70.942352941176466</v>
      </c>
      <c r="F94" s="25"/>
    </row>
    <row r="95" spans="1:6" ht="12.75" customHeight="1" x14ac:dyDescent="0.25">
      <c r="A95" s="55" t="s">
        <v>318</v>
      </c>
      <c r="B95" s="55"/>
      <c r="C95" s="29">
        <v>72284863.090000004</v>
      </c>
      <c r="D95" s="29">
        <v>53661381.960000001</v>
      </c>
      <c r="E95" s="28">
        <f t="shared" si="1"/>
        <v>74.235987544429065</v>
      </c>
      <c r="F95" s="25"/>
    </row>
    <row r="96" spans="1:6" ht="12.75" customHeight="1" x14ac:dyDescent="0.25">
      <c r="A96" s="25"/>
      <c r="B96" s="30"/>
      <c r="C96" s="30"/>
      <c r="D96" s="30"/>
      <c r="E96" s="30" t="s">
        <v>414</v>
      </c>
      <c r="F96" s="25"/>
    </row>
    <row r="97" spans="1:6" x14ac:dyDescent="0.25">
      <c r="A97" s="50"/>
      <c r="B97" s="50"/>
      <c r="C97" s="50"/>
      <c r="D97" s="31"/>
      <c r="E97" s="31"/>
      <c r="F97" s="25"/>
    </row>
  </sheetData>
  <mergeCells count="10">
    <mergeCell ref="D1:E1"/>
    <mergeCell ref="A97:C97"/>
    <mergeCell ref="A2:E2"/>
    <mergeCell ref="D5:D6"/>
    <mergeCell ref="D4:E4"/>
    <mergeCell ref="A95:B95"/>
    <mergeCell ref="C5:C6"/>
    <mergeCell ref="E5:E6"/>
    <mergeCell ref="A5:A6"/>
    <mergeCell ref="B5:B6"/>
  </mergeCells>
  <pageMargins left="0.51181102362204722" right="0.31496062992125984" top="0.35433070866141736" bottom="0.35433070866141736" header="0" footer="0"/>
  <pageSetup paperSize="9" scale="7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6"/>
  <sheetViews>
    <sheetView workbookViewId="0">
      <selection activeCell="A3" sqref="A3:I3"/>
    </sheetView>
  </sheetViews>
  <sheetFormatPr defaultRowHeight="15" outlineLevelRow="4" x14ac:dyDescent="0.25"/>
  <cols>
    <col min="1" max="1" width="40" style="4" customWidth="1"/>
    <col min="2" max="3" width="7.7109375" style="4" customWidth="1"/>
    <col min="4" max="4" width="10.7109375" style="4" customWidth="1"/>
    <col min="5" max="5" width="7.7109375" style="4" customWidth="1"/>
    <col min="6" max="6" width="9.5703125" style="4" customWidth="1"/>
    <col min="7" max="7" width="14.7109375" style="4" customWidth="1"/>
    <col min="8" max="9" width="11.7109375" style="4" customWidth="1"/>
    <col min="10" max="10" width="9.140625" style="4" customWidth="1"/>
    <col min="11" max="16384" width="9.140625" style="4"/>
  </cols>
  <sheetData>
    <row r="1" spans="1:10" ht="15.75" x14ac:dyDescent="0.25">
      <c r="A1" s="38"/>
      <c r="B1" s="39"/>
      <c r="C1" s="39"/>
      <c r="D1" s="39"/>
      <c r="E1" s="39"/>
      <c r="F1" s="39"/>
      <c r="G1" s="39"/>
      <c r="H1" s="62" t="s">
        <v>194</v>
      </c>
      <c r="I1" s="62"/>
      <c r="J1" s="30"/>
    </row>
    <row r="2" spans="1:10" ht="15.2" customHeight="1" x14ac:dyDescent="0.25">
      <c r="A2" s="63" t="s">
        <v>195</v>
      </c>
      <c r="B2" s="63"/>
      <c r="C2" s="63"/>
      <c r="D2" s="63"/>
      <c r="E2" s="63"/>
      <c r="F2" s="63"/>
      <c r="G2" s="63"/>
      <c r="H2" s="63"/>
      <c r="I2" s="63"/>
      <c r="J2" s="30"/>
    </row>
    <row r="3" spans="1:10" ht="15.95" customHeight="1" x14ac:dyDescent="0.25">
      <c r="A3" s="63" t="s">
        <v>412</v>
      </c>
      <c r="B3" s="63"/>
      <c r="C3" s="63"/>
      <c r="D3" s="63"/>
      <c r="E3" s="63"/>
      <c r="F3" s="63"/>
      <c r="G3" s="63"/>
      <c r="H3" s="63"/>
      <c r="I3" s="63"/>
      <c r="J3" s="30"/>
    </row>
    <row r="4" spans="1:10" ht="12.75" customHeight="1" x14ac:dyDescent="0.25">
      <c r="A4" s="66" t="s">
        <v>413</v>
      </c>
      <c r="B4" s="67"/>
      <c r="C4" s="67"/>
      <c r="D4" s="67"/>
      <c r="E4" s="67"/>
      <c r="F4" s="67"/>
      <c r="G4" s="67"/>
      <c r="H4" s="67"/>
      <c r="I4" s="67"/>
      <c r="J4" s="30"/>
    </row>
    <row r="5" spans="1:10" ht="38.25" customHeight="1" x14ac:dyDescent="0.25">
      <c r="A5" s="64" t="s">
        <v>0</v>
      </c>
      <c r="B5" s="64" t="s">
        <v>66</v>
      </c>
      <c r="C5" s="64" t="s">
        <v>67</v>
      </c>
      <c r="D5" s="64" t="s">
        <v>68</v>
      </c>
      <c r="E5" s="64" t="s">
        <v>69</v>
      </c>
      <c r="F5" s="64" t="s">
        <v>70</v>
      </c>
      <c r="G5" s="64" t="s">
        <v>71</v>
      </c>
      <c r="H5" s="64" t="s">
        <v>72</v>
      </c>
      <c r="I5" s="64" t="s">
        <v>189</v>
      </c>
      <c r="J5" s="30"/>
    </row>
    <row r="6" spans="1:10" x14ac:dyDescent="0.25">
      <c r="A6" s="65"/>
      <c r="B6" s="65"/>
      <c r="C6" s="65"/>
      <c r="D6" s="65"/>
      <c r="E6" s="65"/>
      <c r="F6" s="65"/>
      <c r="G6" s="65"/>
      <c r="H6" s="65"/>
      <c r="I6" s="65"/>
      <c r="J6" s="30"/>
    </row>
    <row r="7" spans="1:10" ht="25.5" x14ac:dyDescent="0.25">
      <c r="A7" s="43" t="s">
        <v>319</v>
      </c>
      <c r="B7" s="44" t="s">
        <v>73</v>
      </c>
      <c r="C7" s="44" t="s">
        <v>74</v>
      </c>
      <c r="D7" s="44" t="s">
        <v>75</v>
      </c>
      <c r="E7" s="44" t="s">
        <v>73</v>
      </c>
      <c r="F7" s="44" t="s">
        <v>73</v>
      </c>
      <c r="G7" s="45">
        <v>71198153.730000004</v>
      </c>
      <c r="H7" s="45">
        <v>50474422.619999997</v>
      </c>
      <c r="I7" s="45">
        <f>H7/G7*100</f>
        <v>70.892881311797467</v>
      </c>
      <c r="J7" s="30"/>
    </row>
    <row r="8" spans="1:10" ht="13.5" customHeight="1" outlineLevel="1" x14ac:dyDescent="0.25">
      <c r="A8" s="43" t="s">
        <v>320</v>
      </c>
      <c r="B8" s="44" t="s">
        <v>73</v>
      </c>
      <c r="C8" s="44" t="s">
        <v>76</v>
      </c>
      <c r="D8" s="44" t="s">
        <v>75</v>
      </c>
      <c r="E8" s="44" t="s">
        <v>73</v>
      </c>
      <c r="F8" s="44" t="s">
        <v>73</v>
      </c>
      <c r="G8" s="45">
        <v>21597264.620000001</v>
      </c>
      <c r="H8" s="45">
        <v>14143855.58</v>
      </c>
      <c r="I8" s="45">
        <f t="shared" ref="I8:I71" si="0">H8/G8*100</f>
        <v>65.489106277385602</v>
      </c>
      <c r="J8" s="30"/>
    </row>
    <row r="9" spans="1:10" ht="54" customHeight="1" outlineLevel="2" x14ac:dyDescent="0.25">
      <c r="A9" s="40" t="s">
        <v>321</v>
      </c>
      <c r="B9" s="41" t="s">
        <v>73</v>
      </c>
      <c r="C9" s="41" t="s">
        <v>77</v>
      </c>
      <c r="D9" s="41" t="s">
        <v>75</v>
      </c>
      <c r="E9" s="41" t="s">
        <v>73</v>
      </c>
      <c r="F9" s="41" t="s">
        <v>73</v>
      </c>
      <c r="G9" s="42">
        <v>391675</v>
      </c>
      <c r="H9" s="42">
        <v>82339.600000000006</v>
      </c>
      <c r="I9" s="45">
        <f t="shared" si="0"/>
        <v>21.022429310014683</v>
      </c>
      <c r="J9" s="30"/>
    </row>
    <row r="10" spans="1:10" outlineLevel="3" x14ac:dyDescent="0.25">
      <c r="A10" s="5" t="s">
        <v>322</v>
      </c>
      <c r="B10" s="6" t="s">
        <v>73</v>
      </c>
      <c r="C10" s="6" t="s">
        <v>77</v>
      </c>
      <c r="D10" s="6" t="s">
        <v>208</v>
      </c>
      <c r="E10" s="6" t="s">
        <v>73</v>
      </c>
      <c r="F10" s="6" t="s">
        <v>73</v>
      </c>
      <c r="G10" s="7">
        <v>391675</v>
      </c>
      <c r="H10" s="7">
        <v>82339.600000000006</v>
      </c>
      <c r="I10" s="45">
        <f t="shared" si="0"/>
        <v>21.022429310014683</v>
      </c>
      <c r="J10" s="30"/>
    </row>
    <row r="11" spans="1:10" outlineLevel="4" x14ac:dyDescent="0.25">
      <c r="A11" s="5" t="s">
        <v>323</v>
      </c>
      <c r="B11" s="6" t="s">
        <v>78</v>
      </c>
      <c r="C11" s="6" t="s">
        <v>77</v>
      </c>
      <c r="D11" s="6" t="s">
        <v>208</v>
      </c>
      <c r="E11" s="6" t="s">
        <v>84</v>
      </c>
      <c r="F11" s="6" t="s">
        <v>85</v>
      </c>
      <c r="G11" s="8">
        <v>80700</v>
      </c>
      <c r="H11" s="8">
        <v>49800</v>
      </c>
      <c r="I11" s="45">
        <f t="shared" si="0"/>
        <v>61.710037174721187</v>
      </c>
      <c r="J11" s="30"/>
    </row>
    <row r="12" spans="1:10" outlineLevel="4" x14ac:dyDescent="0.25">
      <c r="A12" s="5" t="s">
        <v>324</v>
      </c>
      <c r="B12" s="6" t="s">
        <v>78</v>
      </c>
      <c r="C12" s="6" t="s">
        <v>77</v>
      </c>
      <c r="D12" s="6" t="s">
        <v>208</v>
      </c>
      <c r="E12" s="6" t="s">
        <v>209</v>
      </c>
      <c r="F12" s="6" t="s">
        <v>79</v>
      </c>
      <c r="G12" s="8">
        <v>193200</v>
      </c>
      <c r="H12" s="8">
        <v>0</v>
      </c>
      <c r="I12" s="45">
        <f t="shared" si="0"/>
        <v>0</v>
      </c>
      <c r="J12" s="30"/>
    </row>
    <row r="13" spans="1:10" ht="25.5" outlineLevel="4" x14ac:dyDescent="0.25">
      <c r="A13" s="5" t="s">
        <v>325</v>
      </c>
      <c r="B13" s="6" t="s">
        <v>78</v>
      </c>
      <c r="C13" s="6" t="s">
        <v>77</v>
      </c>
      <c r="D13" s="6" t="s">
        <v>208</v>
      </c>
      <c r="E13" s="6" t="s">
        <v>87</v>
      </c>
      <c r="F13" s="6" t="s">
        <v>88</v>
      </c>
      <c r="G13" s="8">
        <v>24375</v>
      </c>
      <c r="H13" s="8">
        <v>15039.6</v>
      </c>
      <c r="I13" s="45">
        <f t="shared" si="0"/>
        <v>61.700923076923075</v>
      </c>
      <c r="J13" s="30"/>
    </row>
    <row r="14" spans="1:10" outlineLevel="4" x14ac:dyDescent="0.25">
      <c r="A14" s="5" t="s">
        <v>324</v>
      </c>
      <c r="B14" s="6" t="s">
        <v>78</v>
      </c>
      <c r="C14" s="6" t="s">
        <v>77</v>
      </c>
      <c r="D14" s="6" t="s">
        <v>208</v>
      </c>
      <c r="E14" s="6" t="s">
        <v>80</v>
      </c>
      <c r="F14" s="6" t="s">
        <v>79</v>
      </c>
      <c r="G14" s="8">
        <v>73400</v>
      </c>
      <c r="H14" s="8">
        <v>2500</v>
      </c>
      <c r="I14" s="45">
        <f t="shared" si="0"/>
        <v>3.4059945504087197</v>
      </c>
      <c r="J14" s="30"/>
    </row>
    <row r="15" spans="1:10" ht="25.5" outlineLevel="4" x14ac:dyDescent="0.25">
      <c r="A15" s="5" t="s">
        <v>326</v>
      </c>
      <c r="B15" s="6" t="s">
        <v>78</v>
      </c>
      <c r="C15" s="6" t="s">
        <v>77</v>
      </c>
      <c r="D15" s="6" t="s">
        <v>208</v>
      </c>
      <c r="E15" s="6" t="s">
        <v>80</v>
      </c>
      <c r="F15" s="6" t="s">
        <v>81</v>
      </c>
      <c r="G15" s="8">
        <v>5000</v>
      </c>
      <c r="H15" s="8">
        <v>0</v>
      </c>
      <c r="I15" s="45">
        <f t="shared" si="0"/>
        <v>0</v>
      </c>
      <c r="J15" s="30"/>
    </row>
    <row r="16" spans="1:10" ht="38.25" outlineLevel="4" x14ac:dyDescent="0.25">
      <c r="A16" s="5" t="s">
        <v>327</v>
      </c>
      <c r="B16" s="6" t="s">
        <v>78</v>
      </c>
      <c r="C16" s="6" t="s">
        <v>77</v>
      </c>
      <c r="D16" s="6" t="s">
        <v>208</v>
      </c>
      <c r="E16" s="6" t="s">
        <v>80</v>
      </c>
      <c r="F16" s="6" t="s">
        <v>82</v>
      </c>
      <c r="G16" s="8">
        <v>15000</v>
      </c>
      <c r="H16" s="8">
        <v>15000</v>
      </c>
      <c r="I16" s="45">
        <f t="shared" si="0"/>
        <v>100</v>
      </c>
      <c r="J16" s="30"/>
    </row>
    <row r="17" spans="1:10" ht="63.75" outlineLevel="2" x14ac:dyDescent="0.25">
      <c r="A17" s="5" t="s">
        <v>328</v>
      </c>
      <c r="B17" s="6" t="s">
        <v>73</v>
      </c>
      <c r="C17" s="6" t="s">
        <v>83</v>
      </c>
      <c r="D17" s="6" t="s">
        <v>75</v>
      </c>
      <c r="E17" s="6" t="s">
        <v>73</v>
      </c>
      <c r="F17" s="6" t="s">
        <v>73</v>
      </c>
      <c r="G17" s="7">
        <v>15293725</v>
      </c>
      <c r="H17" s="7">
        <v>10651764.130000001</v>
      </c>
      <c r="I17" s="45">
        <f t="shared" si="0"/>
        <v>69.647938157643082</v>
      </c>
      <c r="J17" s="30"/>
    </row>
    <row r="18" spans="1:10" outlineLevel="3" x14ac:dyDescent="0.25">
      <c r="A18" s="5" t="s">
        <v>322</v>
      </c>
      <c r="B18" s="6" t="s">
        <v>73</v>
      </c>
      <c r="C18" s="6" t="s">
        <v>83</v>
      </c>
      <c r="D18" s="6" t="s">
        <v>210</v>
      </c>
      <c r="E18" s="6" t="s">
        <v>73</v>
      </c>
      <c r="F18" s="6" t="s">
        <v>73</v>
      </c>
      <c r="G18" s="7">
        <v>14459095</v>
      </c>
      <c r="H18" s="7">
        <v>10019451.48</v>
      </c>
      <c r="I18" s="45">
        <f t="shared" si="0"/>
        <v>69.295149385213946</v>
      </c>
      <c r="J18" s="30"/>
    </row>
    <row r="19" spans="1:10" outlineLevel="4" x14ac:dyDescent="0.25">
      <c r="A19" s="5" t="s">
        <v>323</v>
      </c>
      <c r="B19" s="6" t="s">
        <v>78</v>
      </c>
      <c r="C19" s="6" t="s">
        <v>83</v>
      </c>
      <c r="D19" s="6" t="s">
        <v>210</v>
      </c>
      <c r="E19" s="6" t="s">
        <v>84</v>
      </c>
      <c r="F19" s="6" t="s">
        <v>85</v>
      </c>
      <c r="G19" s="8">
        <v>8998816</v>
      </c>
      <c r="H19" s="8">
        <v>6656991.1500000004</v>
      </c>
      <c r="I19" s="45">
        <f t="shared" si="0"/>
        <v>73.976300326620745</v>
      </c>
      <c r="J19" s="30"/>
    </row>
    <row r="20" spans="1:10" ht="25.5" outlineLevel="4" x14ac:dyDescent="0.25">
      <c r="A20" s="5" t="s">
        <v>329</v>
      </c>
      <c r="B20" s="6" t="s">
        <v>78</v>
      </c>
      <c r="C20" s="6" t="s">
        <v>83</v>
      </c>
      <c r="D20" s="6" t="s">
        <v>210</v>
      </c>
      <c r="E20" s="6" t="s">
        <v>84</v>
      </c>
      <c r="F20" s="6" t="s">
        <v>86</v>
      </c>
      <c r="G20" s="8">
        <v>100000</v>
      </c>
      <c r="H20" s="8">
        <v>77150.070000000007</v>
      </c>
      <c r="I20" s="45">
        <f t="shared" si="0"/>
        <v>77.150069999999999</v>
      </c>
      <c r="J20" s="30"/>
    </row>
    <row r="21" spans="1:10" ht="25.5" outlineLevel="4" x14ac:dyDescent="0.25">
      <c r="A21" s="5" t="s">
        <v>325</v>
      </c>
      <c r="B21" s="6" t="s">
        <v>78</v>
      </c>
      <c r="C21" s="6" t="s">
        <v>83</v>
      </c>
      <c r="D21" s="6" t="s">
        <v>210</v>
      </c>
      <c r="E21" s="6" t="s">
        <v>87</v>
      </c>
      <c r="F21" s="6" t="s">
        <v>88</v>
      </c>
      <c r="G21" s="8">
        <v>2747842</v>
      </c>
      <c r="H21" s="8">
        <v>2010411.47</v>
      </c>
      <c r="I21" s="45">
        <f t="shared" si="0"/>
        <v>73.163284861356658</v>
      </c>
      <c r="J21" s="30"/>
    </row>
    <row r="22" spans="1:10" outlineLevel="4" x14ac:dyDescent="0.25">
      <c r="A22" s="5" t="s">
        <v>330</v>
      </c>
      <c r="B22" s="6" t="s">
        <v>78</v>
      </c>
      <c r="C22" s="6" t="s">
        <v>83</v>
      </c>
      <c r="D22" s="6" t="s">
        <v>210</v>
      </c>
      <c r="E22" s="6" t="s">
        <v>80</v>
      </c>
      <c r="F22" s="6" t="s">
        <v>89</v>
      </c>
      <c r="G22" s="8">
        <v>238651.88</v>
      </c>
      <c r="H22" s="8">
        <v>109303.54</v>
      </c>
      <c r="I22" s="45">
        <f t="shared" si="0"/>
        <v>45.800410204185269</v>
      </c>
      <c r="J22" s="30"/>
    </row>
    <row r="23" spans="1:10" outlineLevel="4" x14ac:dyDescent="0.25">
      <c r="A23" s="5" t="s">
        <v>331</v>
      </c>
      <c r="B23" s="6" t="s">
        <v>78</v>
      </c>
      <c r="C23" s="6" t="s">
        <v>83</v>
      </c>
      <c r="D23" s="6" t="s">
        <v>210</v>
      </c>
      <c r="E23" s="6" t="s">
        <v>80</v>
      </c>
      <c r="F23" s="6" t="s">
        <v>91</v>
      </c>
      <c r="G23" s="8">
        <v>800000</v>
      </c>
      <c r="H23" s="8">
        <v>456914.84</v>
      </c>
      <c r="I23" s="45">
        <f t="shared" si="0"/>
        <v>57.114355000000003</v>
      </c>
      <c r="J23" s="30"/>
    </row>
    <row r="24" spans="1:10" outlineLevel="4" x14ac:dyDescent="0.25">
      <c r="A24" s="5" t="s">
        <v>332</v>
      </c>
      <c r="B24" s="6" t="s">
        <v>78</v>
      </c>
      <c r="C24" s="6" t="s">
        <v>83</v>
      </c>
      <c r="D24" s="6" t="s">
        <v>210</v>
      </c>
      <c r="E24" s="6" t="s">
        <v>80</v>
      </c>
      <c r="F24" s="6" t="s">
        <v>92</v>
      </c>
      <c r="G24" s="8">
        <v>22900.79</v>
      </c>
      <c r="H24" s="8">
        <v>13977.68</v>
      </c>
      <c r="I24" s="45">
        <f t="shared" si="0"/>
        <v>61.035798328354609</v>
      </c>
      <c r="J24" s="30"/>
    </row>
    <row r="25" spans="1:10" ht="25.5" outlineLevel="4" x14ac:dyDescent="0.25">
      <c r="A25" s="5" t="s">
        <v>333</v>
      </c>
      <c r="B25" s="6" t="s">
        <v>78</v>
      </c>
      <c r="C25" s="6" t="s">
        <v>83</v>
      </c>
      <c r="D25" s="6" t="s">
        <v>210</v>
      </c>
      <c r="E25" s="6" t="s">
        <v>80</v>
      </c>
      <c r="F25" s="6" t="s">
        <v>93</v>
      </c>
      <c r="G25" s="8">
        <v>113242</v>
      </c>
      <c r="H25" s="8">
        <v>54816</v>
      </c>
      <c r="I25" s="45">
        <f t="shared" si="0"/>
        <v>48.406068419844232</v>
      </c>
      <c r="J25" s="30"/>
    </row>
    <row r="26" spans="1:10" outlineLevel="4" x14ac:dyDescent="0.25">
      <c r="A26" s="5" t="s">
        <v>324</v>
      </c>
      <c r="B26" s="6" t="s">
        <v>78</v>
      </c>
      <c r="C26" s="6" t="s">
        <v>83</v>
      </c>
      <c r="D26" s="6" t="s">
        <v>210</v>
      </c>
      <c r="E26" s="6" t="s">
        <v>80</v>
      </c>
      <c r="F26" s="6" t="s">
        <v>79</v>
      </c>
      <c r="G26" s="8">
        <v>325639.45</v>
      </c>
      <c r="H26" s="8">
        <v>217398</v>
      </c>
      <c r="I26" s="45">
        <f t="shared" si="0"/>
        <v>66.760338773450201</v>
      </c>
      <c r="J26" s="30"/>
    </row>
    <row r="27" spans="1:10" ht="25.5" outlineLevel="4" x14ac:dyDescent="0.25">
      <c r="A27" s="5" t="s">
        <v>334</v>
      </c>
      <c r="B27" s="6" t="s">
        <v>78</v>
      </c>
      <c r="C27" s="6" t="s">
        <v>83</v>
      </c>
      <c r="D27" s="6" t="s">
        <v>210</v>
      </c>
      <c r="E27" s="6" t="s">
        <v>80</v>
      </c>
      <c r="F27" s="6" t="s">
        <v>90</v>
      </c>
      <c r="G27" s="8">
        <v>468790</v>
      </c>
      <c r="H27" s="8">
        <v>107748</v>
      </c>
      <c r="I27" s="45">
        <f t="shared" si="0"/>
        <v>22.984278674886411</v>
      </c>
      <c r="J27" s="30"/>
    </row>
    <row r="28" spans="1:10" ht="38.25" outlineLevel="4" x14ac:dyDescent="0.25">
      <c r="A28" s="5" t="s">
        <v>335</v>
      </c>
      <c r="B28" s="6" t="s">
        <v>78</v>
      </c>
      <c r="C28" s="6" t="s">
        <v>83</v>
      </c>
      <c r="D28" s="6" t="s">
        <v>210</v>
      </c>
      <c r="E28" s="6" t="s">
        <v>80</v>
      </c>
      <c r="F28" s="6" t="s">
        <v>336</v>
      </c>
      <c r="G28" s="8">
        <v>4348.12</v>
      </c>
      <c r="H28" s="8">
        <v>1150.1199999999999</v>
      </c>
      <c r="I28" s="45">
        <f t="shared" si="0"/>
        <v>26.450971914298592</v>
      </c>
      <c r="J28" s="30"/>
    </row>
    <row r="29" spans="1:10" ht="25.5" outlineLevel="4" x14ac:dyDescent="0.25">
      <c r="A29" s="5" t="s">
        <v>337</v>
      </c>
      <c r="B29" s="6" t="s">
        <v>78</v>
      </c>
      <c r="C29" s="6" t="s">
        <v>83</v>
      </c>
      <c r="D29" s="6" t="s">
        <v>210</v>
      </c>
      <c r="E29" s="6" t="s">
        <v>80</v>
      </c>
      <c r="F29" s="6" t="s">
        <v>94</v>
      </c>
      <c r="G29" s="8">
        <v>10000</v>
      </c>
      <c r="H29" s="8">
        <v>0</v>
      </c>
      <c r="I29" s="45">
        <f t="shared" si="0"/>
        <v>0</v>
      </c>
      <c r="J29" s="30"/>
    </row>
    <row r="30" spans="1:10" ht="25.5" outlineLevel="4" x14ac:dyDescent="0.25">
      <c r="A30" s="5" t="s">
        <v>326</v>
      </c>
      <c r="B30" s="6" t="s">
        <v>78</v>
      </c>
      <c r="C30" s="6" t="s">
        <v>83</v>
      </c>
      <c r="D30" s="6" t="s">
        <v>210</v>
      </c>
      <c r="E30" s="6" t="s">
        <v>80</v>
      </c>
      <c r="F30" s="6" t="s">
        <v>81</v>
      </c>
      <c r="G30" s="8">
        <v>332500</v>
      </c>
      <c r="H30" s="8">
        <v>110807.3</v>
      </c>
      <c r="I30" s="45">
        <f t="shared" si="0"/>
        <v>33.325503759398494</v>
      </c>
      <c r="J30" s="30"/>
    </row>
    <row r="31" spans="1:10" outlineLevel="4" x14ac:dyDescent="0.25">
      <c r="A31" s="5" t="s">
        <v>332</v>
      </c>
      <c r="B31" s="6" t="s">
        <v>78</v>
      </c>
      <c r="C31" s="6" t="s">
        <v>83</v>
      </c>
      <c r="D31" s="6" t="s">
        <v>210</v>
      </c>
      <c r="E31" s="6" t="s">
        <v>190</v>
      </c>
      <c r="F31" s="6" t="s">
        <v>92</v>
      </c>
      <c r="G31" s="8">
        <v>296364.76</v>
      </c>
      <c r="H31" s="8">
        <v>202783.31</v>
      </c>
      <c r="I31" s="45">
        <f t="shared" si="0"/>
        <v>68.423556835839733</v>
      </c>
      <c r="J31" s="30"/>
    </row>
    <row r="32" spans="1:10" ht="38.25" outlineLevel="3" x14ac:dyDescent="0.25">
      <c r="A32" s="5" t="s">
        <v>338</v>
      </c>
      <c r="B32" s="6" t="s">
        <v>73</v>
      </c>
      <c r="C32" s="6" t="s">
        <v>83</v>
      </c>
      <c r="D32" s="6" t="s">
        <v>211</v>
      </c>
      <c r="E32" s="6" t="s">
        <v>73</v>
      </c>
      <c r="F32" s="6" t="s">
        <v>73</v>
      </c>
      <c r="G32" s="7">
        <v>834630</v>
      </c>
      <c r="H32" s="7">
        <v>632312.65</v>
      </c>
      <c r="I32" s="45">
        <f t="shared" si="0"/>
        <v>75.75963600637408</v>
      </c>
      <c r="J32" s="30"/>
    </row>
    <row r="33" spans="1:10" outlineLevel="4" x14ac:dyDescent="0.25">
      <c r="A33" s="5" t="s">
        <v>323</v>
      </c>
      <c r="B33" s="6" t="s">
        <v>78</v>
      </c>
      <c r="C33" s="6" t="s">
        <v>83</v>
      </c>
      <c r="D33" s="6" t="s">
        <v>211</v>
      </c>
      <c r="E33" s="6" t="s">
        <v>84</v>
      </c>
      <c r="F33" s="6" t="s">
        <v>85</v>
      </c>
      <c r="G33" s="8">
        <v>618997.19999999995</v>
      </c>
      <c r="H33" s="8">
        <v>475490.61</v>
      </c>
      <c r="I33" s="45">
        <f t="shared" si="0"/>
        <v>76.816278005780973</v>
      </c>
      <c r="J33" s="30"/>
    </row>
    <row r="34" spans="1:10" ht="25.5" outlineLevel="4" x14ac:dyDescent="0.25">
      <c r="A34" s="5" t="s">
        <v>329</v>
      </c>
      <c r="B34" s="6" t="s">
        <v>78</v>
      </c>
      <c r="C34" s="6" t="s">
        <v>83</v>
      </c>
      <c r="D34" s="6" t="s">
        <v>211</v>
      </c>
      <c r="E34" s="6" t="s">
        <v>84</v>
      </c>
      <c r="F34" s="6" t="s">
        <v>86</v>
      </c>
      <c r="G34" s="8">
        <v>22039.8</v>
      </c>
      <c r="H34" s="8">
        <v>13223.88</v>
      </c>
      <c r="I34" s="45">
        <f t="shared" si="0"/>
        <v>60</v>
      </c>
      <c r="J34" s="30"/>
    </row>
    <row r="35" spans="1:10" ht="25.5" outlineLevel="4" x14ac:dyDescent="0.25">
      <c r="A35" s="5" t="s">
        <v>325</v>
      </c>
      <c r="B35" s="6" t="s">
        <v>78</v>
      </c>
      <c r="C35" s="6" t="s">
        <v>83</v>
      </c>
      <c r="D35" s="6" t="s">
        <v>211</v>
      </c>
      <c r="E35" s="6" t="s">
        <v>87</v>
      </c>
      <c r="F35" s="6" t="s">
        <v>88</v>
      </c>
      <c r="G35" s="8">
        <v>193593</v>
      </c>
      <c r="H35" s="8">
        <v>143598.16</v>
      </c>
      <c r="I35" s="45">
        <f t="shared" si="0"/>
        <v>74.175285263413443</v>
      </c>
      <c r="J35" s="30"/>
    </row>
    <row r="36" spans="1:10" outlineLevel="2" x14ac:dyDescent="0.25">
      <c r="A36" s="5" t="s">
        <v>339</v>
      </c>
      <c r="B36" s="6" t="s">
        <v>73</v>
      </c>
      <c r="C36" s="6" t="s">
        <v>97</v>
      </c>
      <c r="D36" s="6" t="s">
        <v>75</v>
      </c>
      <c r="E36" s="6" t="s">
        <v>73</v>
      </c>
      <c r="F36" s="6" t="s">
        <v>73</v>
      </c>
      <c r="G36" s="7">
        <v>100000</v>
      </c>
      <c r="H36" s="7">
        <v>0</v>
      </c>
      <c r="I36" s="45">
        <f t="shared" si="0"/>
        <v>0</v>
      </c>
      <c r="J36" s="30"/>
    </row>
    <row r="37" spans="1:10" ht="25.5" outlineLevel="3" x14ac:dyDescent="0.25">
      <c r="A37" s="5" t="s">
        <v>340</v>
      </c>
      <c r="B37" s="6" t="s">
        <v>73</v>
      </c>
      <c r="C37" s="6" t="s">
        <v>97</v>
      </c>
      <c r="D37" s="6" t="s">
        <v>98</v>
      </c>
      <c r="E37" s="6" t="s">
        <v>73</v>
      </c>
      <c r="F37" s="6" t="s">
        <v>73</v>
      </c>
      <c r="G37" s="7">
        <v>100000</v>
      </c>
      <c r="H37" s="7">
        <v>0</v>
      </c>
      <c r="I37" s="45">
        <f t="shared" si="0"/>
        <v>0</v>
      </c>
      <c r="J37" s="30"/>
    </row>
    <row r="38" spans="1:10" ht="25.5" outlineLevel="4" x14ac:dyDescent="0.25">
      <c r="A38" s="5" t="s">
        <v>341</v>
      </c>
      <c r="B38" s="6" t="s">
        <v>78</v>
      </c>
      <c r="C38" s="6" t="s">
        <v>97</v>
      </c>
      <c r="D38" s="6" t="s">
        <v>98</v>
      </c>
      <c r="E38" s="6" t="s">
        <v>99</v>
      </c>
      <c r="F38" s="6" t="s">
        <v>100</v>
      </c>
      <c r="G38" s="8">
        <v>100000</v>
      </c>
      <c r="H38" s="8">
        <v>0</v>
      </c>
      <c r="I38" s="45">
        <f t="shared" si="0"/>
        <v>0</v>
      </c>
      <c r="J38" s="30"/>
    </row>
    <row r="39" spans="1:10" ht="13.5" customHeight="1" outlineLevel="2" x14ac:dyDescent="0.25">
      <c r="A39" s="5" t="s">
        <v>342</v>
      </c>
      <c r="B39" s="6" t="s">
        <v>73</v>
      </c>
      <c r="C39" s="6" t="s">
        <v>101</v>
      </c>
      <c r="D39" s="6" t="s">
        <v>75</v>
      </c>
      <c r="E39" s="6" t="s">
        <v>73</v>
      </c>
      <c r="F39" s="6" t="s">
        <v>73</v>
      </c>
      <c r="G39" s="7">
        <v>5811864.6200000001</v>
      </c>
      <c r="H39" s="7">
        <v>3409751.85</v>
      </c>
      <c r="I39" s="45">
        <f t="shared" si="0"/>
        <v>58.668810664760464</v>
      </c>
      <c r="J39" s="30"/>
    </row>
    <row r="40" spans="1:10" ht="25.5" outlineLevel="3" x14ac:dyDescent="0.25">
      <c r="A40" s="5" t="s">
        <v>343</v>
      </c>
      <c r="B40" s="6" t="s">
        <v>73</v>
      </c>
      <c r="C40" s="6" t="s">
        <v>101</v>
      </c>
      <c r="D40" s="6" t="s">
        <v>212</v>
      </c>
      <c r="E40" s="6" t="s">
        <v>73</v>
      </c>
      <c r="F40" s="6" t="s">
        <v>73</v>
      </c>
      <c r="G40" s="7">
        <v>2421951.62</v>
      </c>
      <c r="H40" s="7">
        <v>537405.49</v>
      </c>
      <c r="I40" s="45">
        <f t="shared" si="0"/>
        <v>22.188944054960107</v>
      </c>
      <c r="J40" s="30"/>
    </row>
    <row r="41" spans="1:10" outlineLevel="4" x14ac:dyDescent="0.25">
      <c r="A41" s="5" t="s">
        <v>323</v>
      </c>
      <c r="B41" s="6" t="s">
        <v>78</v>
      </c>
      <c r="C41" s="6" t="s">
        <v>101</v>
      </c>
      <c r="D41" s="6" t="s">
        <v>212</v>
      </c>
      <c r="E41" s="6" t="s">
        <v>84</v>
      </c>
      <c r="F41" s="6" t="s">
        <v>85</v>
      </c>
      <c r="G41" s="8">
        <v>132137</v>
      </c>
      <c r="H41" s="8">
        <v>98499</v>
      </c>
      <c r="I41" s="45">
        <f t="shared" si="0"/>
        <v>74.543087855786041</v>
      </c>
      <c r="J41" s="30"/>
    </row>
    <row r="42" spans="1:10" ht="25.5" outlineLevel="4" x14ac:dyDescent="0.25">
      <c r="A42" s="5" t="s">
        <v>325</v>
      </c>
      <c r="B42" s="6" t="s">
        <v>78</v>
      </c>
      <c r="C42" s="6" t="s">
        <v>101</v>
      </c>
      <c r="D42" s="6" t="s">
        <v>212</v>
      </c>
      <c r="E42" s="6" t="s">
        <v>87</v>
      </c>
      <c r="F42" s="6" t="s">
        <v>88</v>
      </c>
      <c r="G42" s="8">
        <v>39905</v>
      </c>
      <c r="H42" s="8">
        <v>29746.68</v>
      </c>
      <c r="I42" s="45">
        <f t="shared" si="0"/>
        <v>74.54374138579125</v>
      </c>
      <c r="J42" s="30"/>
    </row>
    <row r="43" spans="1:10" ht="25.5" outlineLevel="4" x14ac:dyDescent="0.25">
      <c r="A43" s="5" t="s">
        <v>333</v>
      </c>
      <c r="B43" s="6" t="s">
        <v>78</v>
      </c>
      <c r="C43" s="6" t="s">
        <v>101</v>
      </c>
      <c r="D43" s="6" t="s">
        <v>212</v>
      </c>
      <c r="E43" s="6" t="s">
        <v>80</v>
      </c>
      <c r="F43" s="6" t="s">
        <v>93</v>
      </c>
      <c r="G43" s="8">
        <v>250000</v>
      </c>
      <c r="H43" s="8">
        <v>0</v>
      </c>
      <c r="I43" s="45">
        <f t="shared" si="0"/>
        <v>0</v>
      </c>
      <c r="J43" s="30"/>
    </row>
    <row r="44" spans="1:10" outlineLevel="4" x14ac:dyDescent="0.25">
      <c r="A44" s="5" t="s">
        <v>324</v>
      </c>
      <c r="B44" s="6" t="s">
        <v>78</v>
      </c>
      <c r="C44" s="6" t="s">
        <v>101</v>
      </c>
      <c r="D44" s="6" t="s">
        <v>212</v>
      </c>
      <c r="E44" s="6" t="s">
        <v>80</v>
      </c>
      <c r="F44" s="6" t="s">
        <v>79</v>
      </c>
      <c r="G44" s="8">
        <v>1733637.98</v>
      </c>
      <c r="H44" s="8">
        <v>255868.15</v>
      </c>
      <c r="I44" s="45">
        <f t="shared" si="0"/>
        <v>14.759030025403575</v>
      </c>
      <c r="J44" s="30"/>
    </row>
    <row r="45" spans="1:10" ht="25.5" outlineLevel="4" x14ac:dyDescent="0.25">
      <c r="A45" s="5" t="s">
        <v>334</v>
      </c>
      <c r="B45" s="6" t="s">
        <v>78</v>
      </c>
      <c r="C45" s="6" t="s">
        <v>101</v>
      </c>
      <c r="D45" s="6" t="s">
        <v>212</v>
      </c>
      <c r="E45" s="6" t="s">
        <v>80</v>
      </c>
      <c r="F45" s="6" t="s">
        <v>90</v>
      </c>
      <c r="G45" s="8">
        <v>5000</v>
      </c>
      <c r="H45" s="8">
        <v>5000</v>
      </c>
      <c r="I45" s="45">
        <f t="shared" si="0"/>
        <v>100</v>
      </c>
      <c r="J45" s="30"/>
    </row>
    <row r="46" spans="1:10" ht="25.5" outlineLevel="4" x14ac:dyDescent="0.25">
      <c r="A46" s="5" t="s">
        <v>326</v>
      </c>
      <c r="B46" s="6" t="s">
        <v>78</v>
      </c>
      <c r="C46" s="6" t="s">
        <v>101</v>
      </c>
      <c r="D46" s="6" t="s">
        <v>212</v>
      </c>
      <c r="E46" s="6" t="s">
        <v>80</v>
      </c>
      <c r="F46" s="6" t="s">
        <v>81</v>
      </c>
      <c r="G46" s="8">
        <v>30000</v>
      </c>
      <c r="H46" s="8">
        <v>4980</v>
      </c>
      <c r="I46" s="45">
        <f t="shared" si="0"/>
        <v>16.600000000000001</v>
      </c>
      <c r="J46" s="30"/>
    </row>
    <row r="47" spans="1:10" ht="38.25" outlineLevel="4" x14ac:dyDescent="0.25">
      <c r="A47" s="5" t="s">
        <v>327</v>
      </c>
      <c r="B47" s="6" t="s">
        <v>78</v>
      </c>
      <c r="C47" s="6" t="s">
        <v>101</v>
      </c>
      <c r="D47" s="6" t="s">
        <v>212</v>
      </c>
      <c r="E47" s="6" t="s">
        <v>80</v>
      </c>
      <c r="F47" s="6" t="s">
        <v>82</v>
      </c>
      <c r="G47" s="8">
        <v>80600</v>
      </c>
      <c r="H47" s="8">
        <v>39539.68</v>
      </c>
      <c r="I47" s="45">
        <f t="shared" si="0"/>
        <v>49.056674937965262</v>
      </c>
      <c r="J47" s="30"/>
    </row>
    <row r="48" spans="1:10" outlineLevel="4" x14ac:dyDescent="0.25">
      <c r="A48" s="5" t="s">
        <v>332</v>
      </c>
      <c r="B48" s="6" t="s">
        <v>78</v>
      </c>
      <c r="C48" s="6" t="s">
        <v>101</v>
      </c>
      <c r="D48" s="6" t="s">
        <v>212</v>
      </c>
      <c r="E48" s="6" t="s">
        <v>190</v>
      </c>
      <c r="F48" s="6" t="s">
        <v>92</v>
      </c>
      <c r="G48" s="8">
        <v>28338.04</v>
      </c>
      <c r="H48" s="8">
        <v>19771.580000000002</v>
      </c>
      <c r="I48" s="45">
        <f t="shared" si="0"/>
        <v>69.77045695468</v>
      </c>
      <c r="J48" s="30"/>
    </row>
    <row r="49" spans="1:10" ht="25.5" outlineLevel="4" x14ac:dyDescent="0.25">
      <c r="A49" s="5" t="s">
        <v>341</v>
      </c>
      <c r="B49" s="6" t="s">
        <v>78</v>
      </c>
      <c r="C49" s="6" t="s">
        <v>101</v>
      </c>
      <c r="D49" s="6" t="s">
        <v>212</v>
      </c>
      <c r="E49" s="6" t="s">
        <v>106</v>
      </c>
      <c r="F49" s="6" t="s">
        <v>100</v>
      </c>
      <c r="G49" s="8">
        <v>63000</v>
      </c>
      <c r="H49" s="8">
        <v>47500</v>
      </c>
      <c r="I49" s="45">
        <f t="shared" si="0"/>
        <v>75.396825396825392</v>
      </c>
      <c r="J49" s="30"/>
    </row>
    <row r="50" spans="1:10" ht="25.5" outlineLevel="4" x14ac:dyDescent="0.25">
      <c r="A50" s="5" t="s">
        <v>344</v>
      </c>
      <c r="B50" s="6" t="s">
        <v>78</v>
      </c>
      <c r="C50" s="6" t="s">
        <v>101</v>
      </c>
      <c r="D50" s="6" t="s">
        <v>212</v>
      </c>
      <c r="E50" s="6" t="s">
        <v>95</v>
      </c>
      <c r="F50" s="6" t="s">
        <v>96</v>
      </c>
      <c r="G50" s="8">
        <v>59333.599999999999</v>
      </c>
      <c r="H50" s="8">
        <v>36500.400000000001</v>
      </c>
      <c r="I50" s="45">
        <f t="shared" si="0"/>
        <v>61.517251607857951</v>
      </c>
      <c r="J50" s="30"/>
    </row>
    <row r="51" spans="1:10" ht="51" outlineLevel="3" x14ac:dyDescent="0.25">
      <c r="A51" s="5" t="s">
        <v>345</v>
      </c>
      <c r="B51" s="6" t="s">
        <v>73</v>
      </c>
      <c r="C51" s="6" t="s">
        <v>101</v>
      </c>
      <c r="D51" s="6" t="s">
        <v>102</v>
      </c>
      <c r="E51" s="6" t="s">
        <v>73</v>
      </c>
      <c r="F51" s="6" t="s">
        <v>73</v>
      </c>
      <c r="G51" s="7">
        <v>2780577</v>
      </c>
      <c r="H51" s="7">
        <v>2466122.35</v>
      </c>
      <c r="I51" s="45">
        <f t="shared" si="0"/>
        <v>88.691028876380699</v>
      </c>
      <c r="J51" s="30"/>
    </row>
    <row r="52" spans="1:10" outlineLevel="4" x14ac:dyDescent="0.25">
      <c r="A52" s="5" t="s">
        <v>323</v>
      </c>
      <c r="B52" s="6" t="s">
        <v>78</v>
      </c>
      <c r="C52" s="6" t="s">
        <v>101</v>
      </c>
      <c r="D52" s="6" t="s">
        <v>102</v>
      </c>
      <c r="E52" s="6" t="s">
        <v>84</v>
      </c>
      <c r="F52" s="6" t="s">
        <v>85</v>
      </c>
      <c r="G52" s="8">
        <v>2146921</v>
      </c>
      <c r="H52" s="8">
        <v>1888731.68</v>
      </c>
      <c r="I52" s="45">
        <f t="shared" si="0"/>
        <v>87.973972027848248</v>
      </c>
      <c r="J52" s="30"/>
    </row>
    <row r="53" spans="1:10" ht="25.5" outlineLevel="4" x14ac:dyDescent="0.25">
      <c r="A53" s="5" t="s">
        <v>325</v>
      </c>
      <c r="B53" s="6" t="s">
        <v>78</v>
      </c>
      <c r="C53" s="6" t="s">
        <v>101</v>
      </c>
      <c r="D53" s="6" t="s">
        <v>102</v>
      </c>
      <c r="E53" s="6" t="s">
        <v>87</v>
      </c>
      <c r="F53" s="6" t="s">
        <v>88</v>
      </c>
      <c r="G53" s="8">
        <v>596849</v>
      </c>
      <c r="H53" s="8">
        <v>540583.67000000004</v>
      </c>
      <c r="I53" s="45">
        <f t="shared" si="0"/>
        <v>90.572937208573705</v>
      </c>
      <c r="J53" s="30"/>
    </row>
    <row r="54" spans="1:10" outlineLevel="4" x14ac:dyDescent="0.25">
      <c r="A54" s="5" t="s">
        <v>324</v>
      </c>
      <c r="B54" s="6" t="s">
        <v>78</v>
      </c>
      <c r="C54" s="6" t="s">
        <v>101</v>
      </c>
      <c r="D54" s="6" t="s">
        <v>102</v>
      </c>
      <c r="E54" s="6" t="s">
        <v>80</v>
      </c>
      <c r="F54" s="6" t="s">
        <v>79</v>
      </c>
      <c r="G54" s="8">
        <v>36807</v>
      </c>
      <c r="H54" s="8">
        <v>36807</v>
      </c>
      <c r="I54" s="45">
        <f t="shared" si="0"/>
        <v>100</v>
      </c>
      <c r="J54" s="30"/>
    </row>
    <row r="55" spans="1:10" ht="38.25" outlineLevel="3" x14ac:dyDescent="0.25">
      <c r="A55" s="5" t="s">
        <v>347</v>
      </c>
      <c r="B55" s="6" t="s">
        <v>73</v>
      </c>
      <c r="C55" s="6" t="s">
        <v>101</v>
      </c>
      <c r="D55" s="6" t="s">
        <v>105</v>
      </c>
      <c r="E55" s="6" t="s">
        <v>73</v>
      </c>
      <c r="F55" s="6" t="s">
        <v>73</v>
      </c>
      <c r="G55" s="7">
        <v>609336</v>
      </c>
      <c r="H55" s="7">
        <v>406224.01</v>
      </c>
      <c r="I55" s="45">
        <f t="shared" si="0"/>
        <v>66.666668307797337</v>
      </c>
      <c r="J55" s="30"/>
    </row>
    <row r="56" spans="1:10" outlineLevel="4" x14ac:dyDescent="0.25">
      <c r="A56" s="5" t="s">
        <v>323</v>
      </c>
      <c r="B56" s="6" t="s">
        <v>78</v>
      </c>
      <c r="C56" s="6" t="s">
        <v>101</v>
      </c>
      <c r="D56" s="6" t="s">
        <v>105</v>
      </c>
      <c r="E56" s="6" t="s">
        <v>84</v>
      </c>
      <c r="F56" s="6" t="s">
        <v>85</v>
      </c>
      <c r="G56" s="8">
        <v>468000</v>
      </c>
      <c r="H56" s="8">
        <v>312000</v>
      </c>
      <c r="I56" s="45">
        <f t="shared" si="0"/>
        <v>66.666666666666657</v>
      </c>
      <c r="J56" s="30"/>
    </row>
    <row r="57" spans="1:10" ht="25.5" outlineLevel="4" x14ac:dyDescent="0.25">
      <c r="A57" s="5" t="s">
        <v>325</v>
      </c>
      <c r="B57" s="6" t="s">
        <v>78</v>
      </c>
      <c r="C57" s="6" t="s">
        <v>101</v>
      </c>
      <c r="D57" s="6" t="s">
        <v>105</v>
      </c>
      <c r="E57" s="6" t="s">
        <v>87</v>
      </c>
      <c r="F57" s="6" t="s">
        <v>88</v>
      </c>
      <c r="G57" s="8">
        <v>141336</v>
      </c>
      <c r="H57" s="8">
        <v>94224.01</v>
      </c>
      <c r="I57" s="45">
        <f t="shared" si="0"/>
        <v>66.666673742004861</v>
      </c>
      <c r="J57" s="30"/>
    </row>
    <row r="58" spans="1:10" outlineLevel="1" x14ac:dyDescent="0.25">
      <c r="A58" s="5" t="s">
        <v>348</v>
      </c>
      <c r="B58" s="6" t="s">
        <v>73</v>
      </c>
      <c r="C58" s="6" t="s">
        <v>107</v>
      </c>
      <c r="D58" s="6" t="s">
        <v>75</v>
      </c>
      <c r="E58" s="6" t="s">
        <v>73</v>
      </c>
      <c r="F58" s="6" t="s">
        <v>73</v>
      </c>
      <c r="G58" s="7">
        <v>812900</v>
      </c>
      <c r="H58" s="7">
        <v>623949.31999999995</v>
      </c>
      <c r="I58" s="45">
        <f t="shared" si="0"/>
        <v>76.75597490466231</v>
      </c>
      <c r="J58" s="30"/>
    </row>
    <row r="59" spans="1:10" ht="25.5" outlineLevel="2" x14ac:dyDescent="0.25">
      <c r="A59" s="5" t="s">
        <v>349</v>
      </c>
      <c r="B59" s="6" t="s">
        <v>73</v>
      </c>
      <c r="C59" s="6" t="s">
        <v>108</v>
      </c>
      <c r="D59" s="6" t="s">
        <v>75</v>
      </c>
      <c r="E59" s="6" t="s">
        <v>73</v>
      </c>
      <c r="F59" s="6" t="s">
        <v>73</v>
      </c>
      <c r="G59" s="7">
        <v>812900</v>
      </c>
      <c r="H59" s="7">
        <v>623949.31999999995</v>
      </c>
      <c r="I59" s="45">
        <f t="shared" si="0"/>
        <v>76.75597490466231</v>
      </c>
      <c r="J59" s="30"/>
    </row>
    <row r="60" spans="1:10" ht="38.25" outlineLevel="3" x14ac:dyDescent="0.25">
      <c r="A60" s="5" t="s">
        <v>350</v>
      </c>
      <c r="B60" s="6" t="s">
        <v>73</v>
      </c>
      <c r="C60" s="6" t="s">
        <v>108</v>
      </c>
      <c r="D60" s="6" t="s">
        <v>109</v>
      </c>
      <c r="E60" s="6" t="s">
        <v>73</v>
      </c>
      <c r="F60" s="6" t="s">
        <v>73</v>
      </c>
      <c r="G60" s="7">
        <v>812900</v>
      </c>
      <c r="H60" s="7">
        <v>623949.31999999995</v>
      </c>
      <c r="I60" s="45">
        <f t="shared" si="0"/>
        <v>76.75597490466231</v>
      </c>
      <c r="J60" s="30"/>
    </row>
    <row r="61" spans="1:10" outlineLevel="4" x14ac:dyDescent="0.25">
      <c r="A61" s="5" t="s">
        <v>323</v>
      </c>
      <c r="B61" s="6" t="s">
        <v>78</v>
      </c>
      <c r="C61" s="6" t="s">
        <v>108</v>
      </c>
      <c r="D61" s="6" t="s">
        <v>109</v>
      </c>
      <c r="E61" s="6" t="s">
        <v>84</v>
      </c>
      <c r="F61" s="6" t="s">
        <v>85</v>
      </c>
      <c r="G61" s="8">
        <v>548062</v>
      </c>
      <c r="H61" s="8">
        <v>472602.02</v>
      </c>
      <c r="I61" s="45">
        <f t="shared" si="0"/>
        <v>86.231488408245781</v>
      </c>
      <c r="J61" s="30"/>
    </row>
    <row r="62" spans="1:10" ht="25.5" outlineLevel="4" x14ac:dyDescent="0.25">
      <c r="A62" s="5" t="s">
        <v>329</v>
      </c>
      <c r="B62" s="6" t="s">
        <v>78</v>
      </c>
      <c r="C62" s="6" t="s">
        <v>108</v>
      </c>
      <c r="D62" s="6" t="s">
        <v>109</v>
      </c>
      <c r="E62" s="6" t="s">
        <v>84</v>
      </c>
      <c r="F62" s="6" t="s">
        <v>86</v>
      </c>
      <c r="G62" s="8">
        <v>10000</v>
      </c>
      <c r="H62" s="8">
        <v>2513.7600000000002</v>
      </c>
      <c r="I62" s="45">
        <f t="shared" si="0"/>
        <v>25.137600000000006</v>
      </c>
      <c r="J62" s="30"/>
    </row>
    <row r="63" spans="1:10" ht="25.5" outlineLevel="4" x14ac:dyDescent="0.25">
      <c r="A63" s="5" t="s">
        <v>325</v>
      </c>
      <c r="B63" s="6" t="s">
        <v>78</v>
      </c>
      <c r="C63" s="6" t="s">
        <v>108</v>
      </c>
      <c r="D63" s="6" t="s">
        <v>109</v>
      </c>
      <c r="E63" s="6" t="s">
        <v>87</v>
      </c>
      <c r="F63" s="6" t="s">
        <v>88</v>
      </c>
      <c r="G63" s="8">
        <v>160140</v>
      </c>
      <c r="H63" s="8">
        <v>142725.81</v>
      </c>
      <c r="I63" s="45">
        <f t="shared" si="0"/>
        <v>89.125646309479194</v>
      </c>
      <c r="J63" s="30"/>
    </row>
    <row r="64" spans="1:10" outlineLevel="4" x14ac:dyDescent="0.25">
      <c r="A64" s="5" t="s">
        <v>330</v>
      </c>
      <c r="B64" s="6" t="s">
        <v>78</v>
      </c>
      <c r="C64" s="6" t="s">
        <v>108</v>
      </c>
      <c r="D64" s="6" t="s">
        <v>109</v>
      </c>
      <c r="E64" s="6" t="s">
        <v>80</v>
      </c>
      <c r="F64" s="6" t="s">
        <v>89</v>
      </c>
      <c r="G64" s="8">
        <v>10600</v>
      </c>
      <c r="H64" s="8">
        <v>6107.73</v>
      </c>
      <c r="I64" s="45">
        <f t="shared" si="0"/>
        <v>57.620094339622639</v>
      </c>
      <c r="J64" s="30"/>
    </row>
    <row r="65" spans="1:10" ht="25.5" outlineLevel="4" x14ac:dyDescent="0.25">
      <c r="A65" s="5" t="s">
        <v>334</v>
      </c>
      <c r="B65" s="6" t="s">
        <v>78</v>
      </c>
      <c r="C65" s="6" t="s">
        <v>108</v>
      </c>
      <c r="D65" s="6" t="s">
        <v>109</v>
      </c>
      <c r="E65" s="6" t="s">
        <v>80</v>
      </c>
      <c r="F65" s="6" t="s">
        <v>90</v>
      </c>
      <c r="G65" s="8">
        <v>70000</v>
      </c>
      <c r="H65" s="8">
        <v>0</v>
      </c>
      <c r="I65" s="45">
        <f t="shared" si="0"/>
        <v>0</v>
      </c>
      <c r="J65" s="30"/>
    </row>
    <row r="66" spans="1:10" ht="25.5" outlineLevel="4" x14ac:dyDescent="0.25">
      <c r="A66" s="5" t="s">
        <v>326</v>
      </c>
      <c r="B66" s="6" t="s">
        <v>78</v>
      </c>
      <c r="C66" s="6" t="s">
        <v>108</v>
      </c>
      <c r="D66" s="6" t="s">
        <v>109</v>
      </c>
      <c r="E66" s="6" t="s">
        <v>80</v>
      </c>
      <c r="F66" s="6" t="s">
        <v>81</v>
      </c>
      <c r="G66" s="8">
        <v>14098</v>
      </c>
      <c r="H66" s="8">
        <v>0</v>
      </c>
      <c r="I66" s="45">
        <f t="shared" si="0"/>
        <v>0</v>
      </c>
      <c r="J66" s="30"/>
    </row>
    <row r="67" spans="1:10" ht="25.5" outlineLevel="1" x14ac:dyDescent="0.25">
      <c r="A67" s="5" t="s">
        <v>351</v>
      </c>
      <c r="B67" s="6" t="s">
        <v>73</v>
      </c>
      <c r="C67" s="6" t="s">
        <v>110</v>
      </c>
      <c r="D67" s="6" t="s">
        <v>75</v>
      </c>
      <c r="E67" s="6" t="s">
        <v>73</v>
      </c>
      <c r="F67" s="6" t="s">
        <v>73</v>
      </c>
      <c r="G67" s="7">
        <v>752000</v>
      </c>
      <c r="H67" s="7">
        <v>398903.65</v>
      </c>
      <c r="I67" s="45">
        <f t="shared" si="0"/>
        <v>53.04569813829788</v>
      </c>
      <c r="J67" s="30"/>
    </row>
    <row r="68" spans="1:10" outlineLevel="2" x14ac:dyDescent="0.25">
      <c r="A68" s="5" t="s">
        <v>352</v>
      </c>
      <c r="B68" s="6" t="s">
        <v>73</v>
      </c>
      <c r="C68" s="6" t="s">
        <v>191</v>
      </c>
      <c r="D68" s="6" t="s">
        <v>75</v>
      </c>
      <c r="E68" s="6" t="s">
        <v>73</v>
      </c>
      <c r="F68" s="6" t="s">
        <v>73</v>
      </c>
      <c r="G68" s="7">
        <v>20000</v>
      </c>
      <c r="H68" s="7">
        <v>0</v>
      </c>
      <c r="I68" s="45">
        <f t="shared" si="0"/>
        <v>0</v>
      </c>
      <c r="J68" s="30"/>
    </row>
    <row r="69" spans="1:10" ht="27.75" customHeight="1" outlineLevel="3" x14ac:dyDescent="0.25">
      <c r="A69" s="5" t="s">
        <v>353</v>
      </c>
      <c r="B69" s="6" t="s">
        <v>73</v>
      </c>
      <c r="C69" s="6" t="s">
        <v>191</v>
      </c>
      <c r="D69" s="6" t="s">
        <v>192</v>
      </c>
      <c r="E69" s="6" t="s">
        <v>73</v>
      </c>
      <c r="F69" s="6" t="s">
        <v>73</v>
      </c>
      <c r="G69" s="7">
        <v>20000</v>
      </c>
      <c r="H69" s="7">
        <v>0</v>
      </c>
      <c r="I69" s="45">
        <f t="shared" si="0"/>
        <v>0</v>
      </c>
      <c r="J69" s="30"/>
    </row>
    <row r="70" spans="1:10" ht="25.5" outlineLevel="4" x14ac:dyDescent="0.25">
      <c r="A70" s="5" t="s">
        <v>326</v>
      </c>
      <c r="B70" s="6" t="s">
        <v>78</v>
      </c>
      <c r="C70" s="6" t="s">
        <v>191</v>
      </c>
      <c r="D70" s="6" t="s">
        <v>192</v>
      </c>
      <c r="E70" s="6" t="s">
        <v>80</v>
      </c>
      <c r="F70" s="6" t="s">
        <v>81</v>
      </c>
      <c r="G70" s="8">
        <v>20000</v>
      </c>
      <c r="H70" s="8">
        <v>0</v>
      </c>
      <c r="I70" s="45">
        <f t="shared" si="0"/>
        <v>0</v>
      </c>
      <c r="J70" s="30"/>
    </row>
    <row r="71" spans="1:10" ht="38.25" outlineLevel="2" x14ac:dyDescent="0.25">
      <c r="A71" s="5" t="s">
        <v>354</v>
      </c>
      <c r="B71" s="6" t="s">
        <v>73</v>
      </c>
      <c r="C71" s="6" t="s">
        <v>111</v>
      </c>
      <c r="D71" s="6" t="s">
        <v>75</v>
      </c>
      <c r="E71" s="6" t="s">
        <v>73</v>
      </c>
      <c r="F71" s="6" t="s">
        <v>73</v>
      </c>
      <c r="G71" s="7">
        <v>732000</v>
      </c>
      <c r="H71" s="7">
        <v>398903.65</v>
      </c>
      <c r="I71" s="45">
        <f t="shared" si="0"/>
        <v>54.49503415300547</v>
      </c>
      <c r="J71" s="30"/>
    </row>
    <row r="72" spans="1:10" ht="26.25" customHeight="1" outlineLevel="3" x14ac:dyDescent="0.25">
      <c r="A72" s="5" t="s">
        <v>355</v>
      </c>
      <c r="B72" s="6" t="s">
        <v>73</v>
      </c>
      <c r="C72" s="6" t="s">
        <v>111</v>
      </c>
      <c r="D72" s="6" t="s">
        <v>112</v>
      </c>
      <c r="E72" s="6" t="s">
        <v>73</v>
      </c>
      <c r="F72" s="6" t="s">
        <v>73</v>
      </c>
      <c r="G72" s="7">
        <v>327000</v>
      </c>
      <c r="H72" s="7">
        <v>164359.96</v>
      </c>
      <c r="I72" s="45">
        <f t="shared" ref="I72:I135" si="1">H72/G72*100</f>
        <v>50.262984709480122</v>
      </c>
      <c r="J72" s="30"/>
    </row>
    <row r="73" spans="1:10" outlineLevel="4" x14ac:dyDescent="0.25">
      <c r="A73" s="5" t="s">
        <v>324</v>
      </c>
      <c r="B73" s="6" t="s">
        <v>78</v>
      </c>
      <c r="C73" s="6" t="s">
        <v>111</v>
      </c>
      <c r="D73" s="6" t="s">
        <v>112</v>
      </c>
      <c r="E73" s="6" t="s">
        <v>80</v>
      </c>
      <c r="F73" s="6" t="s">
        <v>79</v>
      </c>
      <c r="G73" s="8">
        <v>327000</v>
      </c>
      <c r="H73" s="8">
        <v>164359.96</v>
      </c>
      <c r="I73" s="45">
        <f t="shared" si="1"/>
        <v>50.262984709480122</v>
      </c>
      <c r="J73" s="30"/>
    </row>
    <row r="74" spans="1:10" outlineLevel="3" x14ac:dyDescent="0.25">
      <c r="A74" s="5" t="s">
        <v>356</v>
      </c>
      <c r="B74" s="6" t="s">
        <v>73</v>
      </c>
      <c r="C74" s="6" t="s">
        <v>111</v>
      </c>
      <c r="D74" s="6" t="s">
        <v>113</v>
      </c>
      <c r="E74" s="6" t="s">
        <v>73</v>
      </c>
      <c r="F74" s="6" t="s">
        <v>73</v>
      </c>
      <c r="G74" s="7">
        <v>405000</v>
      </c>
      <c r="H74" s="7">
        <v>234543.69</v>
      </c>
      <c r="I74" s="45">
        <f t="shared" si="1"/>
        <v>57.912022222222227</v>
      </c>
      <c r="J74" s="30"/>
    </row>
    <row r="75" spans="1:10" ht="25.5" outlineLevel="4" x14ac:dyDescent="0.25">
      <c r="A75" s="5" t="s">
        <v>333</v>
      </c>
      <c r="B75" s="6" t="s">
        <v>78</v>
      </c>
      <c r="C75" s="6" t="s">
        <v>111</v>
      </c>
      <c r="D75" s="6" t="s">
        <v>113</v>
      </c>
      <c r="E75" s="6" t="s">
        <v>80</v>
      </c>
      <c r="F75" s="6" t="s">
        <v>93</v>
      </c>
      <c r="G75" s="8">
        <v>48000</v>
      </c>
      <c r="H75" s="8">
        <v>15200</v>
      </c>
      <c r="I75" s="45">
        <f t="shared" si="1"/>
        <v>31.666666666666664</v>
      </c>
      <c r="J75" s="30"/>
    </row>
    <row r="76" spans="1:10" ht="25.5" outlineLevel="4" x14ac:dyDescent="0.25">
      <c r="A76" s="5" t="s">
        <v>326</v>
      </c>
      <c r="B76" s="6" t="s">
        <v>78</v>
      </c>
      <c r="C76" s="6" t="s">
        <v>111</v>
      </c>
      <c r="D76" s="6" t="s">
        <v>113</v>
      </c>
      <c r="E76" s="6" t="s">
        <v>80</v>
      </c>
      <c r="F76" s="6" t="s">
        <v>81</v>
      </c>
      <c r="G76" s="8">
        <v>30000</v>
      </c>
      <c r="H76" s="8">
        <v>0</v>
      </c>
      <c r="I76" s="45">
        <f t="shared" si="1"/>
        <v>0</v>
      </c>
      <c r="J76" s="30"/>
    </row>
    <row r="77" spans="1:10" outlineLevel="4" x14ac:dyDescent="0.25">
      <c r="A77" s="5" t="s">
        <v>324</v>
      </c>
      <c r="B77" s="6" t="s">
        <v>78</v>
      </c>
      <c r="C77" s="6" t="s">
        <v>111</v>
      </c>
      <c r="D77" s="6" t="s">
        <v>113</v>
      </c>
      <c r="E77" s="6" t="s">
        <v>80</v>
      </c>
      <c r="F77" s="6" t="s">
        <v>79</v>
      </c>
      <c r="G77" s="8">
        <v>327000</v>
      </c>
      <c r="H77" s="8">
        <v>219343.69</v>
      </c>
      <c r="I77" s="45">
        <f t="shared" si="1"/>
        <v>67.077581039755358</v>
      </c>
      <c r="J77" s="30"/>
    </row>
    <row r="78" spans="1:10" outlineLevel="1" x14ac:dyDescent="0.25">
      <c r="A78" s="5" t="s">
        <v>357</v>
      </c>
      <c r="B78" s="6" t="s">
        <v>73</v>
      </c>
      <c r="C78" s="6" t="s">
        <v>114</v>
      </c>
      <c r="D78" s="6" t="s">
        <v>75</v>
      </c>
      <c r="E78" s="6" t="s">
        <v>73</v>
      </c>
      <c r="F78" s="6" t="s">
        <v>73</v>
      </c>
      <c r="G78" s="7">
        <v>6485853.0999999996</v>
      </c>
      <c r="H78" s="7">
        <v>4234172.78</v>
      </c>
      <c r="I78" s="45">
        <f t="shared" si="1"/>
        <v>65.283205072899364</v>
      </c>
      <c r="J78" s="30"/>
    </row>
    <row r="79" spans="1:10" ht="14.25" customHeight="1" outlineLevel="2" x14ac:dyDescent="0.25">
      <c r="A79" s="5" t="s">
        <v>358</v>
      </c>
      <c r="B79" s="6" t="s">
        <v>73</v>
      </c>
      <c r="C79" s="6" t="s">
        <v>115</v>
      </c>
      <c r="D79" s="6" t="s">
        <v>75</v>
      </c>
      <c r="E79" s="6" t="s">
        <v>73</v>
      </c>
      <c r="F79" s="6" t="s">
        <v>73</v>
      </c>
      <c r="G79" s="7">
        <v>5532519.0999999996</v>
      </c>
      <c r="H79" s="7">
        <v>4130095.01</v>
      </c>
      <c r="I79" s="45">
        <f t="shared" si="1"/>
        <v>74.65125624238695</v>
      </c>
      <c r="J79" s="30"/>
    </row>
    <row r="80" spans="1:10" ht="63.75" outlineLevel="3" x14ac:dyDescent="0.25">
      <c r="A80" s="5" t="s">
        <v>359</v>
      </c>
      <c r="B80" s="6" t="s">
        <v>73</v>
      </c>
      <c r="C80" s="6" t="s">
        <v>115</v>
      </c>
      <c r="D80" s="6" t="s">
        <v>116</v>
      </c>
      <c r="E80" s="6" t="s">
        <v>73</v>
      </c>
      <c r="F80" s="6" t="s">
        <v>73</v>
      </c>
      <c r="G80" s="7">
        <v>315477.40999999997</v>
      </c>
      <c r="H80" s="7">
        <v>315477.40999999997</v>
      </c>
      <c r="I80" s="45">
        <f t="shared" si="1"/>
        <v>100</v>
      </c>
      <c r="J80" s="30"/>
    </row>
    <row r="81" spans="1:10" ht="25.5" outlineLevel="4" x14ac:dyDescent="0.25">
      <c r="A81" s="5" t="s">
        <v>333</v>
      </c>
      <c r="B81" s="6" t="s">
        <v>78</v>
      </c>
      <c r="C81" s="6" t="s">
        <v>115</v>
      </c>
      <c r="D81" s="6" t="s">
        <v>116</v>
      </c>
      <c r="E81" s="6" t="s">
        <v>80</v>
      </c>
      <c r="F81" s="6" t="s">
        <v>93</v>
      </c>
      <c r="G81" s="8">
        <v>315477.40999999997</v>
      </c>
      <c r="H81" s="8">
        <v>315477.40999999997</v>
      </c>
      <c r="I81" s="45">
        <f t="shared" si="1"/>
        <v>100</v>
      </c>
      <c r="J81" s="30"/>
    </row>
    <row r="82" spans="1:10" ht="51" outlineLevel="3" x14ac:dyDescent="0.25">
      <c r="A82" s="5" t="s">
        <v>360</v>
      </c>
      <c r="B82" s="6" t="s">
        <v>73</v>
      </c>
      <c r="C82" s="6" t="s">
        <v>115</v>
      </c>
      <c r="D82" s="6" t="s">
        <v>117</v>
      </c>
      <c r="E82" s="6" t="s">
        <v>73</v>
      </c>
      <c r="F82" s="6" t="s">
        <v>73</v>
      </c>
      <c r="G82" s="7">
        <v>3947574.69</v>
      </c>
      <c r="H82" s="7">
        <v>3035637.8</v>
      </c>
      <c r="I82" s="45">
        <f t="shared" si="1"/>
        <v>76.898805934942288</v>
      </c>
      <c r="J82" s="30"/>
    </row>
    <row r="83" spans="1:10" ht="25.5" outlineLevel="4" x14ac:dyDescent="0.25">
      <c r="A83" s="5" t="s">
        <v>333</v>
      </c>
      <c r="B83" s="6" t="s">
        <v>78</v>
      </c>
      <c r="C83" s="6" t="s">
        <v>115</v>
      </c>
      <c r="D83" s="6" t="s">
        <v>117</v>
      </c>
      <c r="E83" s="6" t="s">
        <v>80</v>
      </c>
      <c r="F83" s="6" t="s">
        <v>93</v>
      </c>
      <c r="G83" s="8">
        <v>3947574.69</v>
      </c>
      <c r="H83" s="8">
        <v>3035637.8</v>
      </c>
      <c r="I83" s="45">
        <f t="shared" si="1"/>
        <v>76.898805934942288</v>
      </c>
      <c r="J83" s="30"/>
    </row>
    <row r="84" spans="1:10" ht="51" outlineLevel="3" x14ac:dyDescent="0.25">
      <c r="A84" s="5" t="s">
        <v>361</v>
      </c>
      <c r="B84" s="6" t="s">
        <v>73</v>
      </c>
      <c r="C84" s="6" t="s">
        <v>115</v>
      </c>
      <c r="D84" s="6" t="s">
        <v>118</v>
      </c>
      <c r="E84" s="6" t="s">
        <v>73</v>
      </c>
      <c r="F84" s="6" t="s">
        <v>73</v>
      </c>
      <c r="G84" s="7">
        <v>1269467</v>
      </c>
      <c r="H84" s="7">
        <v>778979.8</v>
      </c>
      <c r="I84" s="45">
        <f t="shared" si="1"/>
        <v>61.362745152099272</v>
      </c>
      <c r="J84" s="30"/>
    </row>
    <row r="85" spans="1:10" ht="25.5" outlineLevel="4" x14ac:dyDescent="0.25">
      <c r="A85" s="5" t="s">
        <v>333</v>
      </c>
      <c r="B85" s="6" t="s">
        <v>78</v>
      </c>
      <c r="C85" s="6" t="s">
        <v>115</v>
      </c>
      <c r="D85" s="6" t="s">
        <v>118</v>
      </c>
      <c r="E85" s="6" t="s">
        <v>80</v>
      </c>
      <c r="F85" s="6" t="s">
        <v>93</v>
      </c>
      <c r="G85" s="8">
        <v>426927.28</v>
      </c>
      <c r="H85" s="8">
        <v>426927.28</v>
      </c>
      <c r="I85" s="45">
        <f t="shared" si="1"/>
        <v>100</v>
      </c>
      <c r="J85" s="30"/>
    </row>
    <row r="86" spans="1:10" outlineLevel="4" x14ac:dyDescent="0.25">
      <c r="A86" s="5" t="s">
        <v>324</v>
      </c>
      <c r="B86" s="6" t="s">
        <v>78</v>
      </c>
      <c r="C86" s="6" t="s">
        <v>115</v>
      </c>
      <c r="D86" s="6" t="s">
        <v>118</v>
      </c>
      <c r="E86" s="6" t="s">
        <v>80</v>
      </c>
      <c r="F86" s="6" t="s">
        <v>79</v>
      </c>
      <c r="G86" s="8">
        <v>490487.2</v>
      </c>
      <c r="H86" s="8">
        <v>0</v>
      </c>
      <c r="I86" s="45">
        <f t="shared" si="1"/>
        <v>0</v>
      </c>
      <c r="J86" s="30"/>
    </row>
    <row r="87" spans="1:10" ht="25.5" outlineLevel="4" x14ac:dyDescent="0.25">
      <c r="A87" s="5" t="s">
        <v>334</v>
      </c>
      <c r="B87" s="6" t="s">
        <v>78</v>
      </c>
      <c r="C87" s="6" t="s">
        <v>115</v>
      </c>
      <c r="D87" s="6" t="s">
        <v>118</v>
      </c>
      <c r="E87" s="6" t="s">
        <v>80</v>
      </c>
      <c r="F87" s="6" t="s">
        <v>90</v>
      </c>
      <c r="G87" s="8">
        <v>102052.52</v>
      </c>
      <c r="H87" s="8">
        <v>102052.52</v>
      </c>
      <c r="I87" s="45">
        <f t="shared" si="1"/>
        <v>100</v>
      </c>
      <c r="J87" s="30"/>
    </row>
    <row r="88" spans="1:10" ht="25.5" outlineLevel="4" x14ac:dyDescent="0.25">
      <c r="A88" s="5" t="s">
        <v>333</v>
      </c>
      <c r="B88" s="6" t="s">
        <v>78</v>
      </c>
      <c r="C88" s="6" t="s">
        <v>115</v>
      </c>
      <c r="D88" s="6" t="s">
        <v>118</v>
      </c>
      <c r="E88" s="6" t="s">
        <v>80</v>
      </c>
      <c r="F88" s="6" t="s">
        <v>93</v>
      </c>
      <c r="G88" s="8">
        <v>129450</v>
      </c>
      <c r="H88" s="8">
        <v>129450</v>
      </c>
      <c r="I88" s="45">
        <f t="shared" si="1"/>
        <v>100</v>
      </c>
      <c r="J88" s="30"/>
    </row>
    <row r="89" spans="1:10" ht="25.5" outlineLevel="4" x14ac:dyDescent="0.25">
      <c r="A89" s="5" t="s">
        <v>334</v>
      </c>
      <c r="B89" s="6" t="s">
        <v>78</v>
      </c>
      <c r="C89" s="6" t="s">
        <v>115</v>
      </c>
      <c r="D89" s="6" t="s">
        <v>118</v>
      </c>
      <c r="E89" s="6" t="s">
        <v>80</v>
      </c>
      <c r="F89" s="6" t="s">
        <v>90</v>
      </c>
      <c r="G89" s="8">
        <v>120550</v>
      </c>
      <c r="H89" s="8">
        <v>120550</v>
      </c>
      <c r="I89" s="45">
        <f t="shared" si="1"/>
        <v>100</v>
      </c>
      <c r="J89" s="30"/>
    </row>
    <row r="90" spans="1:10" ht="25.5" outlineLevel="2" x14ac:dyDescent="0.25">
      <c r="A90" s="5" t="s">
        <v>362</v>
      </c>
      <c r="B90" s="6" t="s">
        <v>73</v>
      </c>
      <c r="C90" s="6" t="s">
        <v>119</v>
      </c>
      <c r="D90" s="6" t="s">
        <v>75</v>
      </c>
      <c r="E90" s="6" t="s">
        <v>73</v>
      </c>
      <c r="F90" s="6" t="s">
        <v>73</v>
      </c>
      <c r="G90" s="7">
        <v>953334</v>
      </c>
      <c r="H90" s="7">
        <v>104077.77</v>
      </c>
      <c r="I90" s="45">
        <f t="shared" si="1"/>
        <v>10.917240966964359</v>
      </c>
      <c r="J90" s="30"/>
    </row>
    <row r="91" spans="1:10" ht="25.5" outlineLevel="3" x14ac:dyDescent="0.25">
      <c r="A91" s="5" t="s">
        <v>363</v>
      </c>
      <c r="B91" s="6" t="s">
        <v>73</v>
      </c>
      <c r="C91" s="6" t="s">
        <v>119</v>
      </c>
      <c r="D91" s="6" t="s">
        <v>120</v>
      </c>
      <c r="E91" s="6" t="s">
        <v>73</v>
      </c>
      <c r="F91" s="6" t="s">
        <v>73</v>
      </c>
      <c r="G91" s="7">
        <v>600000</v>
      </c>
      <c r="H91" s="7">
        <v>104077.77</v>
      </c>
      <c r="I91" s="45">
        <f t="shared" si="1"/>
        <v>17.346295000000001</v>
      </c>
      <c r="J91" s="30"/>
    </row>
    <row r="92" spans="1:10" outlineLevel="4" x14ac:dyDescent="0.25">
      <c r="A92" s="5" t="s">
        <v>324</v>
      </c>
      <c r="B92" s="6" t="s">
        <v>78</v>
      </c>
      <c r="C92" s="6" t="s">
        <v>119</v>
      </c>
      <c r="D92" s="6" t="s">
        <v>120</v>
      </c>
      <c r="E92" s="6" t="s">
        <v>80</v>
      </c>
      <c r="F92" s="6" t="s">
        <v>79</v>
      </c>
      <c r="G92" s="8">
        <v>600000</v>
      </c>
      <c r="H92" s="8">
        <v>104077.77</v>
      </c>
      <c r="I92" s="45">
        <f t="shared" si="1"/>
        <v>17.346295000000001</v>
      </c>
      <c r="J92" s="30"/>
    </row>
    <row r="93" spans="1:10" ht="38.25" outlineLevel="3" x14ac:dyDescent="0.25">
      <c r="A93" s="5" t="s">
        <v>364</v>
      </c>
      <c r="B93" s="6" t="s">
        <v>73</v>
      </c>
      <c r="C93" s="6" t="s">
        <v>119</v>
      </c>
      <c r="D93" s="6" t="s">
        <v>213</v>
      </c>
      <c r="E93" s="6" t="s">
        <v>73</v>
      </c>
      <c r="F93" s="6" t="s">
        <v>73</v>
      </c>
      <c r="G93" s="7">
        <v>20000</v>
      </c>
      <c r="H93" s="7">
        <v>0</v>
      </c>
      <c r="I93" s="45">
        <f t="shared" si="1"/>
        <v>0</v>
      </c>
      <c r="J93" s="30"/>
    </row>
    <row r="94" spans="1:10" ht="38.25" outlineLevel="4" x14ac:dyDescent="0.25">
      <c r="A94" s="5" t="s">
        <v>365</v>
      </c>
      <c r="B94" s="6" t="s">
        <v>78</v>
      </c>
      <c r="C94" s="6" t="s">
        <v>119</v>
      </c>
      <c r="D94" s="6" t="s">
        <v>213</v>
      </c>
      <c r="E94" s="6" t="s">
        <v>214</v>
      </c>
      <c r="F94" s="6" t="s">
        <v>80</v>
      </c>
      <c r="G94" s="8">
        <v>20000</v>
      </c>
      <c r="H94" s="8">
        <v>0</v>
      </c>
      <c r="I94" s="45">
        <f t="shared" si="1"/>
        <v>0</v>
      </c>
      <c r="J94" s="30"/>
    </row>
    <row r="95" spans="1:10" ht="51" outlineLevel="3" x14ac:dyDescent="0.25">
      <c r="A95" s="5" t="s">
        <v>366</v>
      </c>
      <c r="B95" s="6" t="s">
        <v>73</v>
      </c>
      <c r="C95" s="6" t="s">
        <v>119</v>
      </c>
      <c r="D95" s="6" t="s">
        <v>367</v>
      </c>
      <c r="E95" s="6" t="s">
        <v>73</v>
      </c>
      <c r="F95" s="6" t="s">
        <v>73</v>
      </c>
      <c r="G95" s="7">
        <v>333334</v>
      </c>
      <c r="H95" s="7">
        <v>0</v>
      </c>
      <c r="I95" s="45">
        <f t="shared" si="1"/>
        <v>0</v>
      </c>
      <c r="J95" s="30"/>
    </row>
    <row r="96" spans="1:10" outlineLevel="4" x14ac:dyDescent="0.25">
      <c r="A96" s="5" t="s">
        <v>324</v>
      </c>
      <c r="B96" s="6" t="s">
        <v>78</v>
      </c>
      <c r="C96" s="6" t="s">
        <v>119</v>
      </c>
      <c r="D96" s="6" t="s">
        <v>367</v>
      </c>
      <c r="E96" s="6" t="s">
        <v>80</v>
      </c>
      <c r="F96" s="6" t="s">
        <v>79</v>
      </c>
      <c r="G96" s="8">
        <v>33334</v>
      </c>
      <c r="H96" s="8">
        <v>0</v>
      </c>
      <c r="I96" s="45">
        <f t="shared" si="1"/>
        <v>0</v>
      </c>
      <c r="J96" s="30"/>
    </row>
    <row r="97" spans="1:10" outlineLevel="4" x14ac:dyDescent="0.25">
      <c r="A97" s="5" t="s">
        <v>324</v>
      </c>
      <c r="B97" s="6" t="s">
        <v>78</v>
      </c>
      <c r="C97" s="6" t="s">
        <v>119</v>
      </c>
      <c r="D97" s="6" t="s">
        <v>367</v>
      </c>
      <c r="E97" s="6" t="s">
        <v>80</v>
      </c>
      <c r="F97" s="6" t="s">
        <v>79</v>
      </c>
      <c r="G97" s="8">
        <v>300000</v>
      </c>
      <c r="H97" s="8">
        <v>0</v>
      </c>
      <c r="I97" s="45">
        <f t="shared" si="1"/>
        <v>0</v>
      </c>
      <c r="J97" s="30"/>
    </row>
    <row r="98" spans="1:10" ht="25.5" outlineLevel="1" x14ac:dyDescent="0.25">
      <c r="A98" s="5" t="s">
        <v>368</v>
      </c>
      <c r="B98" s="6" t="s">
        <v>73</v>
      </c>
      <c r="C98" s="6" t="s">
        <v>121</v>
      </c>
      <c r="D98" s="6" t="s">
        <v>75</v>
      </c>
      <c r="E98" s="6" t="s">
        <v>73</v>
      </c>
      <c r="F98" s="6" t="s">
        <v>73</v>
      </c>
      <c r="G98" s="7">
        <v>31603472.109999999</v>
      </c>
      <c r="H98" s="7">
        <v>23761497.579999998</v>
      </c>
      <c r="I98" s="45">
        <f t="shared" si="1"/>
        <v>75.186351351823035</v>
      </c>
      <c r="J98" s="30"/>
    </row>
    <row r="99" spans="1:10" outlineLevel="2" x14ac:dyDescent="0.25">
      <c r="A99" s="5" t="s">
        <v>369</v>
      </c>
      <c r="B99" s="6" t="s">
        <v>73</v>
      </c>
      <c r="C99" s="6" t="s">
        <v>122</v>
      </c>
      <c r="D99" s="6" t="s">
        <v>75</v>
      </c>
      <c r="E99" s="6" t="s">
        <v>73</v>
      </c>
      <c r="F99" s="6" t="s">
        <v>73</v>
      </c>
      <c r="G99" s="7">
        <v>384000</v>
      </c>
      <c r="H99" s="7">
        <v>279284.40000000002</v>
      </c>
      <c r="I99" s="45">
        <f t="shared" si="1"/>
        <v>72.730312500000011</v>
      </c>
      <c r="J99" s="30"/>
    </row>
    <row r="100" spans="1:10" ht="38.25" outlineLevel="3" x14ac:dyDescent="0.25">
      <c r="A100" s="5" t="s">
        <v>370</v>
      </c>
      <c r="B100" s="6" t="s">
        <v>73</v>
      </c>
      <c r="C100" s="6" t="s">
        <v>122</v>
      </c>
      <c r="D100" s="6" t="s">
        <v>123</v>
      </c>
      <c r="E100" s="6" t="s">
        <v>73</v>
      </c>
      <c r="F100" s="6" t="s">
        <v>73</v>
      </c>
      <c r="G100" s="7">
        <v>384000</v>
      </c>
      <c r="H100" s="7">
        <v>279284.40000000002</v>
      </c>
      <c r="I100" s="45">
        <f t="shared" si="1"/>
        <v>72.730312500000011</v>
      </c>
      <c r="J100" s="30"/>
    </row>
    <row r="101" spans="1:10" ht="25.5" outlineLevel="4" x14ac:dyDescent="0.25">
      <c r="A101" s="5" t="s">
        <v>333</v>
      </c>
      <c r="B101" s="6" t="s">
        <v>78</v>
      </c>
      <c r="C101" s="6" t="s">
        <v>122</v>
      </c>
      <c r="D101" s="6" t="s">
        <v>123</v>
      </c>
      <c r="E101" s="6" t="s">
        <v>80</v>
      </c>
      <c r="F101" s="6" t="s">
        <v>93</v>
      </c>
      <c r="G101" s="8">
        <v>384000</v>
      </c>
      <c r="H101" s="8">
        <v>279284.40000000002</v>
      </c>
      <c r="I101" s="45">
        <f t="shared" si="1"/>
        <v>72.730312500000011</v>
      </c>
      <c r="J101" s="30"/>
    </row>
    <row r="102" spans="1:10" outlineLevel="2" x14ac:dyDescent="0.25">
      <c r="A102" s="5" t="s">
        <v>371</v>
      </c>
      <c r="B102" s="6" t="s">
        <v>73</v>
      </c>
      <c r="C102" s="6" t="s">
        <v>124</v>
      </c>
      <c r="D102" s="6" t="s">
        <v>75</v>
      </c>
      <c r="E102" s="6" t="s">
        <v>73</v>
      </c>
      <c r="F102" s="6" t="s">
        <v>73</v>
      </c>
      <c r="G102" s="7">
        <v>3636698.19</v>
      </c>
      <c r="H102" s="7">
        <v>3596698.19</v>
      </c>
      <c r="I102" s="45">
        <f t="shared" si="1"/>
        <v>98.900101193165</v>
      </c>
      <c r="J102" s="30"/>
    </row>
    <row r="103" spans="1:10" ht="39.75" customHeight="1" outlineLevel="3" x14ac:dyDescent="0.25">
      <c r="A103" s="5" t="s">
        <v>372</v>
      </c>
      <c r="B103" s="6" t="s">
        <v>73</v>
      </c>
      <c r="C103" s="6" t="s">
        <v>124</v>
      </c>
      <c r="D103" s="6" t="s">
        <v>126</v>
      </c>
      <c r="E103" s="6" t="s">
        <v>73</v>
      </c>
      <c r="F103" s="6" t="s">
        <v>73</v>
      </c>
      <c r="G103" s="7">
        <v>40000</v>
      </c>
      <c r="H103" s="7">
        <v>0</v>
      </c>
      <c r="I103" s="45">
        <f t="shared" si="1"/>
        <v>0</v>
      </c>
      <c r="J103" s="30"/>
    </row>
    <row r="104" spans="1:10" ht="25.5" outlineLevel="4" x14ac:dyDescent="0.25">
      <c r="A104" s="5" t="s">
        <v>333</v>
      </c>
      <c r="B104" s="6" t="s">
        <v>78</v>
      </c>
      <c r="C104" s="6" t="s">
        <v>124</v>
      </c>
      <c r="D104" s="6" t="s">
        <v>126</v>
      </c>
      <c r="E104" s="6" t="s">
        <v>80</v>
      </c>
      <c r="F104" s="6" t="s">
        <v>93</v>
      </c>
      <c r="G104" s="8">
        <v>30000</v>
      </c>
      <c r="H104" s="8">
        <v>0</v>
      </c>
      <c r="I104" s="45">
        <f t="shared" si="1"/>
        <v>0</v>
      </c>
      <c r="J104" s="30"/>
    </row>
    <row r="105" spans="1:10" outlineLevel="4" x14ac:dyDescent="0.25">
      <c r="A105" s="5" t="s">
        <v>324</v>
      </c>
      <c r="B105" s="6" t="s">
        <v>78</v>
      </c>
      <c r="C105" s="6" t="s">
        <v>124</v>
      </c>
      <c r="D105" s="6" t="s">
        <v>126</v>
      </c>
      <c r="E105" s="6" t="s">
        <v>80</v>
      </c>
      <c r="F105" s="6" t="s">
        <v>79</v>
      </c>
      <c r="G105" s="8">
        <v>10000</v>
      </c>
      <c r="H105" s="8">
        <v>0</v>
      </c>
      <c r="I105" s="45">
        <f t="shared" si="1"/>
        <v>0</v>
      </c>
      <c r="J105" s="30"/>
    </row>
    <row r="106" spans="1:10" ht="178.5" outlineLevel="3" x14ac:dyDescent="0.25">
      <c r="A106" s="5" t="s">
        <v>373</v>
      </c>
      <c r="B106" s="6" t="s">
        <v>73</v>
      </c>
      <c r="C106" s="6" t="s">
        <v>124</v>
      </c>
      <c r="D106" s="6" t="s">
        <v>215</v>
      </c>
      <c r="E106" s="6" t="s">
        <v>73</v>
      </c>
      <c r="F106" s="6" t="s">
        <v>73</v>
      </c>
      <c r="G106" s="7">
        <v>3596698.19</v>
      </c>
      <c r="H106" s="7">
        <v>3596698.19</v>
      </c>
      <c r="I106" s="45">
        <f t="shared" si="1"/>
        <v>100</v>
      </c>
      <c r="J106" s="30"/>
    </row>
    <row r="107" spans="1:10" ht="25.5" outlineLevel="4" x14ac:dyDescent="0.25">
      <c r="A107" s="5" t="s">
        <v>333</v>
      </c>
      <c r="B107" s="6" t="s">
        <v>78</v>
      </c>
      <c r="C107" s="6" t="s">
        <v>124</v>
      </c>
      <c r="D107" s="6" t="s">
        <v>215</v>
      </c>
      <c r="E107" s="6" t="s">
        <v>125</v>
      </c>
      <c r="F107" s="6" t="s">
        <v>93</v>
      </c>
      <c r="G107" s="8">
        <v>326813.90000000002</v>
      </c>
      <c r="H107" s="8">
        <v>326813.90000000002</v>
      </c>
      <c r="I107" s="45">
        <f t="shared" si="1"/>
        <v>100</v>
      </c>
      <c r="J107" s="30"/>
    </row>
    <row r="108" spans="1:10" ht="25.5" outlineLevel="4" x14ac:dyDescent="0.25">
      <c r="A108" s="5" t="s">
        <v>333</v>
      </c>
      <c r="B108" s="6" t="s">
        <v>78</v>
      </c>
      <c r="C108" s="6" t="s">
        <v>124</v>
      </c>
      <c r="D108" s="6" t="s">
        <v>215</v>
      </c>
      <c r="E108" s="6" t="s">
        <v>125</v>
      </c>
      <c r="F108" s="6" t="s">
        <v>93</v>
      </c>
      <c r="G108" s="8">
        <v>314126.89</v>
      </c>
      <c r="H108" s="8">
        <v>314126.89</v>
      </c>
      <c r="I108" s="45">
        <f t="shared" si="1"/>
        <v>100</v>
      </c>
      <c r="J108" s="30"/>
    </row>
    <row r="109" spans="1:10" ht="25.5" outlineLevel="4" x14ac:dyDescent="0.25">
      <c r="A109" s="5" t="s">
        <v>333</v>
      </c>
      <c r="B109" s="6" t="s">
        <v>78</v>
      </c>
      <c r="C109" s="6" t="s">
        <v>124</v>
      </c>
      <c r="D109" s="6" t="s">
        <v>215</v>
      </c>
      <c r="E109" s="6" t="s">
        <v>125</v>
      </c>
      <c r="F109" s="6" t="s">
        <v>93</v>
      </c>
      <c r="G109" s="8">
        <v>2955757.4</v>
      </c>
      <c r="H109" s="8">
        <v>2955757.4</v>
      </c>
      <c r="I109" s="45">
        <f t="shared" si="1"/>
        <v>100</v>
      </c>
      <c r="J109" s="30"/>
    </row>
    <row r="110" spans="1:10" outlineLevel="2" x14ac:dyDescent="0.25">
      <c r="A110" s="5" t="s">
        <v>374</v>
      </c>
      <c r="B110" s="6" t="s">
        <v>73</v>
      </c>
      <c r="C110" s="6" t="s">
        <v>127</v>
      </c>
      <c r="D110" s="6" t="s">
        <v>75</v>
      </c>
      <c r="E110" s="6" t="s">
        <v>73</v>
      </c>
      <c r="F110" s="6" t="s">
        <v>73</v>
      </c>
      <c r="G110" s="7">
        <v>27582773.920000002</v>
      </c>
      <c r="H110" s="7">
        <v>19885514.989999998</v>
      </c>
      <c r="I110" s="45">
        <f t="shared" si="1"/>
        <v>72.093963600887889</v>
      </c>
      <c r="J110" s="30"/>
    </row>
    <row r="111" spans="1:10" ht="25.5" outlineLevel="3" x14ac:dyDescent="0.25">
      <c r="A111" s="5" t="s">
        <v>375</v>
      </c>
      <c r="B111" s="6" t="s">
        <v>73</v>
      </c>
      <c r="C111" s="6" t="s">
        <v>127</v>
      </c>
      <c r="D111" s="6" t="s">
        <v>128</v>
      </c>
      <c r="E111" s="6" t="s">
        <v>73</v>
      </c>
      <c r="F111" s="6" t="s">
        <v>73</v>
      </c>
      <c r="G111" s="7">
        <v>10775931.77</v>
      </c>
      <c r="H111" s="7">
        <v>10775931.77</v>
      </c>
      <c r="I111" s="45">
        <f t="shared" si="1"/>
        <v>100</v>
      </c>
      <c r="J111" s="30"/>
    </row>
    <row r="112" spans="1:10" ht="25.5" outlineLevel="4" x14ac:dyDescent="0.25">
      <c r="A112" s="5" t="s">
        <v>333</v>
      </c>
      <c r="B112" s="6" t="s">
        <v>78</v>
      </c>
      <c r="C112" s="6" t="s">
        <v>127</v>
      </c>
      <c r="D112" s="6" t="s">
        <v>128</v>
      </c>
      <c r="E112" s="6" t="s">
        <v>80</v>
      </c>
      <c r="F112" s="6" t="s">
        <v>93</v>
      </c>
      <c r="G112" s="8">
        <v>207344.87</v>
      </c>
      <c r="H112" s="8">
        <v>207344.87</v>
      </c>
      <c r="I112" s="45">
        <f t="shared" si="1"/>
        <v>100</v>
      </c>
      <c r="J112" s="30"/>
    </row>
    <row r="113" spans="1:10" ht="25.5" outlineLevel="4" x14ac:dyDescent="0.25">
      <c r="A113" s="5" t="s">
        <v>333</v>
      </c>
      <c r="B113" s="6" t="s">
        <v>78</v>
      </c>
      <c r="C113" s="6" t="s">
        <v>127</v>
      </c>
      <c r="D113" s="6" t="s">
        <v>128</v>
      </c>
      <c r="E113" s="6" t="s">
        <v>80</v>
      </c>
      <c r="F113" s="6" t="s">
        <v>93</v>
      </c>
      <c r="G113" s="8">
        <v>22155.52</v>
      </c>
      <c r="H113" s="8">
        <v>22155.52</v>
      </c>
      <c r="I113" s="45">
        <f t="shared" si="1"/>
        <v>100</v>
      </c>
      <c r="J113" s="30"/>
    </row>
    <row r="114" spans="1:10" ht="25.5" outlineLevel="4" x14ac:dyDescent="0.25">
      <c r="A114" s="5" t="s">
        <v>333</v>
      </c>
      <c r="B114" s="6" t="s">
        <v>78</v>
      </c>
      <c r="C114" s="6" t="s">
        <v>127</v>
      </c>
      <c r="D114" s="6" t="s">
        <v>128</v>
      </c>
      <c r="E114" s="6" t="s">
        <v>80</v>
      </c>
      <c r="F114" s="6" t="s">
        <v>93</v>
      </c>
      <c r="G114" s="8">
        <v>10546431.380000001</v>
      </c>
      <c r="H114" s="8">
        <v>10546431.380000001</v>
      </c>
      <c r="I114" s="45">
        <f t="shared" si="1"/>
        <v>100</v>
      </c>
      <c r="J114" s="30"/>
    </row>
    <row r="115" spans="1:10" ht="38.25" outlineLevel="3" x14ac:dyDescent="0.25">
      <c r="A115" s="5" t="s">
        <v>376</v>
      </c>
      <c r="B115" s="6" t="s">
        <v>73</v>
      </c>
      <c r="C115" s="6" t="s">
        <v>127</v>
      </c>
      <c r="D115" s="6" t="s">
        <v>135</v>
      </c>
      <c r="E115" s="6" t="s">
        <v>73</v>
      </c>
      <c r="F115" s="6" t="s">
        <v>73</v>
      </c>
      <c r="G115" s="7">
        <v>1000000</v>
      </c>
      <c r="H115" s="7">
        <v>500000</v>
      </c>
      <c r="I115" s="45">
        <f t="shared" si="1"/>
        <v>50</v>
      </c>
      <c r="J115" s="30"/>
    </row>
    <row r="116" spans="1:10" ht="25.5" outlineLevel="4" x14ac:dyDescent="0.25">
      <c r="A116" s="5" t="s">
        <v>333</v>
      </c>
      <c r="B116" s="6" t="s">
        <v>78</v>
      </c>
      <c r="C116" s="6" t="s">
        <v>127</v>
      </c>
      <c r="D116" s="6" t="s">
        <v>135</v>
      </c>
      <c r="E116" s="6" t="s">
        <v>80</v>
      </c>
      <c r="F116" s="6" t="s">
        <v>93</v>
      </c>
      <c r="G116" s="8">
        <v>500000</v>
      </c>
      <c r="H116" s="8">
        <v>0</v>
      </c>
      <c r="I116" s="45">
        <f t="shared" si="1"/>
        <v>0</v>
      </c>
      <c r="J116" s="30"/>
    </row>
    <row r="117" spans="1:10" ht="25.5" outlineLevel="4" x14ac:dyDescent="0.25">
      <c r="A117" s="5" t="s">
        <v>334</v>
      </c>
      <c r="B117" s="6" t="s">
        <v>78</v>
      </c>
      <c r="C117" s="6" t="s">
        <v>127</v>
      </c>
      <c r="D117" s="6" t="s">
        <v>135</v>
      </c>
      <c r="E117" s="6" t="s">
        <v>80</v>
      </c>
      <c r="F117" s="6" t="s">
        <v>90</v>
      </c>
      <c r="G117" s="8">
        <v>500000</v>
      </c>
      <c r="H117" s="8">
        <v>500000</v>
      </c>
      <c r="I117" s="45">
        <f t="shared" si="1"/>
        <v>100</v>
      </c>
      <c r="J117" s="30"/>
    </row>
    <row r="118" spans="1:10" outlineLevel="3" x14ac:dyDescent="0.25">
      <c r="A118" s="5" t="s">
        <v>356</v>
      </c>
      <c r="B118" s="6" t="s">
        <v>73</v>
      </c>
      <c r="C118" s="6" t="s">
        <v>127</v>
      </c>
      <c r="D118" s="6" t="s">
        <v>129</v>
      </c>
      <c r="E118" s="6" t="s">
        <v>73</v>
      </c>
      <c r="F118" s="6" t="s">
        <v>73</v>
      </c>
      <c r="G118" s="7">
        <v>15806842.15</v>
      </c>
      <c r="H118" s="7">
        <v>8609583.2200000007</v>
      </c>
      <c r="I118" s="45">
        <f t="shared" si="1"/>
        <v>54.467446048355718</v>
      </c>
      <c r="J118" s="30"/>
    </row>
    <row r="119" spans="1:10" outlineLevel="4" x14ac:dyDescent="0.25">
      <c r="A119" s="5" t="s">
        <v>323</v>
      </c>
      <c r="B119" s="6" t="s">
        <v>78</v>
      </c>
      <c r="C119" s="6" t="s">
        <v>127</v>
      </c>
      <c r="D119" s="6" t="s">
        <v>129</v>
      </c>
      <c r="E119" s="6" t="s">
        <v>84</v>
      </c>
      <c r="F119" s="6" t="s">
        <v>85</v>
      </c>
      <c r="G119" s="8">
        <v>51500</v>
      </c>
      <c r="H119" s="8">
        <v>51500</v>
      </c>
      <c r="I119" s="45">
        <f t="shared" si="1"/>
        <v>100</v>
      </c>
      <c r="J119" s="30"/>
    </row>
    <row r="120" spans="1:10" ht="25.5" outlineLevel="4" x14ac:dyDescent="0.25">
      <c r="A120" s="5" t="s">
        <v>325</v>
      </c>
      <c r="B120" s="6" t="s">
        <v>78</v>
      </c>
      <c r="C120" s="6" t="s">
        <v>127</v>
      </c>
      <c r="D120" s="6" t="s">
        <v>129</v>
      </c>
      <c r="E120" s="6" t="s">
        <v>87</v>
      </c>
      <c r="F120" s="6" t="s">
        <v>88</v>
      </c>
      <c r="G120" s="8">
        <v>15552.99</v>
      </c>
      <c r="H120" s="8">
        <v>15552.99</v>
      </c>
      <c r="I120" s="45">
        <f t="shared" si="1"/>
        <v>100</v>
      </c>
      <c r="J120" s="30"/>
    </row>
    <row r="121" spans="1:10" ht="25.5" outlineLevel="4" x14ac:dyDescent="0.25">
      <c r="A121" s="5" t="s">
        <v>333</v>
      </c>
      <c r="B121" s="6" t="s">
        <v>78</v>
      </c>
      <c r="C121" s="6" t="s">
        <v>127</v>
      </c>
      <c r="D121" s="6" t="s">
        <v>129</v>
      </c>
      <c r="E121" s="6" t="s">
        <v>80</v>
      </c>
      <c r="F121" s="6" t="s">
        <v>93</v>
      </c>
      <c r="G121" s="8">
        <v>7979669.5700000003</v>
      </c>
      <c r="H121" s="8">
        <v>4106320.38</v>
      </c>
      <c r="I121" s="45">
        <f t="shared" si="1"/>
        <v>51.459779681077691</v>
      </c>
      <c r="J121" s="30"/>
    </row>
    <row r="122" spans="1:10" outlineLevel="4" x14ac:dyDescent="0.25">
      <c r="A122" s="5" t="s">
        <v>324</v>
      </c>
      <c r="B122" s="6" t="s">
        <v>78</v>
      </c>
      <c r="C122" s="6" t="s">
        <v>127</v>
      </c>
      <c r="D122" s="6" t="s">
        <v>129</v>
      </c>
      <c r="E122" s="6" t="s">
        <v>80</v>
      </c>
      <c r="F122" s="6" t="s">
        <v>79</v>
      </c>
      <c r="G122" s="8">
        <v>1139216.5900000001</v>
      </c>
      <c r="H122" s="8">
        <v>28000</v>
      </c>
      <c r="I122" s="45">
        <f t="shared" si="1"/>
        <v>2.4578293755360425</v>
      </c>
      <c r="J122" s="30"/>
    </row>
    <row r="123" spans="1:10" ht="25.5" outlineLevel="4" x14ac:dyDescent="0.25">
      <c r="A123" s="5" t="s">
        <v>334</v>
      </c>
      <c r="B123" s="6" t="s">
        <v>78</v>
      </c>
      <c r="C123" s="6" t="s">
        <v>127</v>
      </c>
      <c r="D123" s="6" t="s">
        <v>129</v>
      </c>
      <c r="E123" s="6" t="s">
        <v>80</v>
      </c>
      <c r="F123" s="6" t="s">
        <v>90</v>
      </c>
      <c r="G123" s="8">
        <v>3514666.67</v>
      </c>
      <c r="H123" s="8">
        <v>1855678.72</v>
      </c>
      <c r="I123" s="45">
        <f t="shared" si="1"/>
        <v>52.798142590290077</v>
      </c>
      <c r="J123" s="30"/>
    </row>
    <row r="124" spans="1:10" ht="25.5" outlineLevel="4" x14ac:dyDescent="0.25">
      <c r="A124" s="5" t="s">
        <v>326</v>
      </c>
      <c r="B124" s="6" t="s">
        <v>78</v>
      </c>
      <c r="C124" s="6" t="s">
        <v>127</v>
      </c>
      <c r="D124" s="6" t="s">
        <v>129</v>
      </c>
      <c r="E124" s="6" t="s">
        <v>80</v>
      </c>
      <c r="F124" s="6" t="s">
        <v>81</v>
      </c>
      <c r="G124" s="8">
        <v>170000</v>
      </c>
      <c r="H124" s="8">
        <v>153191.72</v>
      </c>
      <c r="I124" s="45">
        <f t="shared" si="1"/>
        <v>90.112776470588244</v>
      </c>
      <c r="J124" s="30"/>
    </row>
    <row r="125" spans="1:10" ht="27" customHeight="1" outlineLevel="4" x14ac:dyDescent="0.25">
      <c r="A125" s="5" t="s">
        <v>418</v>
      </c>
      <c r="B125" s="6" t="s">
        <v>78</v>
      </c>
      <c r="C125" s="6" t="s">
        <v>127</v>
      </c>
      <c r="D125" s="6" t="s">
        <v>129</v>
      </c>
      <c r="E125" s="6" t="s">
        <v>80</v>
      </c>
      <c r="F125" s="6" t="s">
        <v>419</v>
      </c>
      <c r="G125" s="8">
        <v>415333.33</v>
      </c>
      <c r="H125" s="8">
        <v>415333.33</v>
      </c>
      <c r="I125" s="45">
        <f t="shared" si="1"/>
        <v>100</v>
      </c>
      <c r="J125" s="30"/>
    </row>
    <row r="126" spans="1:10" outlineLevel="4" x14ac:dyDescent="0.25">
      <c r="A126" s="5" t="s">
        <v>332</v>
      </c>
      <c r="B126" s="6" t="s">
        <v>78</v>
      </c>
      <c r="C126" s="6" t="s">
        <v>127</v>
      </c>
      <c r="D126" s="6" t="s">
        <v>129</v>
      </c>
      <c r="E126" s="6" t="s">
        <v>190</v>
      </c>
      <c r="F126" s="6" t="s">
        <v>92</v>
      </c>
      <c r="G126" s="8">
        <v>2515903</v>
      </c>
      <c r="H126" s="8">
        <v>1983831.85</v>
      </c>
      <c r="I126" s="45">
        <f t="shared" si="1"/>
        <v>78.851682676160422</v>
      </c>
      <c r="J126" s="30"/>
    </row>
    <row r="127" spans="1:10" ht="38.25" outlineLevel="4" x14ac:dyDescent="0.25">
      <c r="A127" s="5" t="s">
        <v>377</v>
      </c>
      <c r="B127" s="6" t="s">
        <v>78</v>
      </c>
      <c r="C127" s="6" t="s">
        <v>127</v>
      </c>
      <c r="D127" s="6" t="s">
        <v>129</v>
      </c>
      <c r="E127" s="6" t="s">
        <v>95</v>
      </c>
      <c r="F127" s="6" t="s">
        <v>130</v>
      </c>
      <c r="G127" s="8">
        <v>5000</v>
      </c>
      <c r="H127" s="8">
        <v>174.23</v>
      </c>
      <c r="I127" s="45">
        <f t="shared" si="1"/>
        <v>3.4845999999999995</v>
      </c>
      <c r="J127" s="30"/>
    </row>
    <row r="128" spans="1:10" ht="15" customHeight="1" outlineLevel="1" x14ac:dyDescent="0.25">
      <c r="A128" s="5" t="s">
        <v>378</v>
      </c>
      <c r="B128" s="6" t="s">
        <v>73</v>
      </c>
      <c r="C128" s="6" t="s">
        <v>131</v>
      </c>
      <c r="D128" s="6" t="s">
        <v>75</v>
      </c>
      <c r="E128" s="6" t="s">
        <v>73</v>
      </c>
      <c r="F128" s="6" t="s">
        <v>73</v>
      </c>
      <c r="G128" s="7">
        <v>50000</v>
      </c>
      <c r="H128" s="7">
        <v>11400</v>
      </c>
      <c r="I128" s="45">
        <f t="shared" si="1"/>
        <v>22.8</v>
      </c>
      <c r="J128" s="30"/>
    </row>
    <row r="129" spans="1:10" ht="25.5" outlineLevel="2" x14ac:dyDescent="0.25">
      <c r="A129" s="5" t="s">
        <v>379</v>
      </c>
      <c r="B129" s="6" t="s">
        <v>73</v>
      </c>
      <c r="C129" s="6" t="s">
        <v>132</v>
      </c>
      <c r="D129" s="6" t="s">
        <v>75</v>
      </c>
      <c r="E129" s="6" t="s">
        <v>73</v>
      </c>
      <c r="F129" s="6" t="s">
        <v>73</v>
      </c>
      <c r="G129" s="7">
        <v>50000</v>
      </c>
      <c r="H129" s="7">
        <v>11400</v>
      </c>
      <c r="I129" s="45">
        <f t="shared" si="1"/>
        <v>22.8</v>
      </c>
      <c r="J129" s="30"/>
    </row>
    <row r="130" spans="1:10" ht="51" outlineLevel="3" x14ac:dyDescent="0.25">
      <c r="A130" s="5" t="s">
        <v>345</v>
      </c>
      <c r="B130" s="6" t="s">
        <v>73</v>
      </c>
      <c r="C130" s="6" t="s">
        <v>132</v>
      </c>
      <c r="D130" s="6" t="s">
        <v>102</v>
      </c>
      <c r="E130" s="6" t="s">
        <v>73</v>
      </c>
      <c r="F130" s="6" t="s">
        <v>73</v>
      </c>
      <c r="G130" s="7">
        <v>50000</v>
      </c>
      <c r="H130" s="7">
        <v>11400</v>
      </c>
      <c r="I130" s="45">
        <f t="shared" si="1"/>
        <v>22.8</v>
      </c>
      <c r="J130" s="30"/>
    </row>
    <row r="131" spans="1:10" outlineLevel="4" x14ac:dyDescent="0.25">
      <c r="A131" s="5" t="s">
        <v>324</v>
      </c>
      <c r="B131" s="6" t="s">
        <v>78</v>
      </c>
      <c r="C131" s="6" t="s">
        <v>132</v>
      </c>
      <c r="D131" s="6" t="s">
        <v>102</v>
      </c>
      <c r="E131" s="6" t="s">
        <v>80</v>
      </c>
      <c r="F131" s="6" t="s">
        <v>79</v>
      </c>
      <c r="G131" s="8">
        <v>50000</v>
      </c>
      <c r="H131" s="8">
        <v>11400</v>
      </c>
      <c r="I131" s="45">
        <f t="shared" si="1"/>
        <v>22.8</v>
      </c>
      <c r="J131" s="30"/>
    </row>
    <row r="132" spans="1:10" outlineLevel="1" x14ac:dyDescent="0.25">
      <c r="A132" s="5" t="s">
        <v>380</v>
      </c>
      <c r="B132" s="6" t="s">
        <v>73</v>
      </c>
      <c r="C132" s="6" t="s">
        <v>136</v>
      </c>
      <c r="D132" s="6" t="s">
        <v>75</v>
      </c>
      <c r="E132" s="6" t="s">
        <v>73</v>
      </c>
      <c r="F132" s="6" t="s">
        <v>73</v>
      </c>
      <c r="G132" s="7">
        <v>655747.52</v>
      </c>
      <c r="H132" s="7">
        <v>387749.31</v>
      </c>
      <c r="I132" s="45">
        <f t="shared" si="1"/>
        <v>59.130884703917751</v>
      </c>
      <c r="J132" s="30"/>
    </row>
    <row r="133" spans="1:10" outlineLevel="2" x14ac:dyDescent="0.25">
      <c r="A133" s="5" t="s">
        <v>381</v>
      </c>
      <c r="B133" s="6" t="s">
        <v>73</v>
      </c>
      <c r="C133" s="6" t="s">
        <v>137</v>
      </c>
      <c r="D133" s="6" t="s">
        <v>75</v>
      </c>
      <c r="E133" s="6" t="s">
        <v>73</v>
      </c>
      <c r="F133" s="6" t="s">
        <v>73</v>
      </c>
      <c r="G133" s="7">
        <v>240000</v>
      </c>
      <c r="H133" s="7">
        <v>127593.09</v>
      </c>
      <c r="I133" s="45">
        <f t="shared" si="1"/>
        <v>53.163787500000005</v>
      </c>
      <c r="J133" s="30"/>
    </row>
    <row r="134" spans="1:10" ht="38.25" outlineLevel="3" x14ac:dyDescent="0.25">
      <c r="A134" s="5" t="s">
        <v>382</v>
      </c>
      <c r="B134" s="6" t="s">
        <v>73</v>
      </c>
      <c r="C134" s="6" t="s">
        <v>137</v>
      </c>
      <c r="D134" s="6" t="s">
        <v>138</v>
      </c>
      <c r="E134" s="6" t="s">
        <v>73</v>
      </c>
      <c r="F134" s="6" t="s">
        <v>73</v>
      </c>
      <c r="G134" s="7">
        <v>240000</v>
      </c>
      <c r="H134" s="7">
        <v>127593.09</v>
      </c>
      <c r="I134" s="45">
        <f t="shared" si="1"/>
        <v>53.163787500000005</v>
      </c>
      <c r="J134" s="30"/>
    </row>
    <row r="135" spans="1:10" ht="38.25" outlineLevel="4" x14ac:dyDescent="0.25">
      <c r="A135" s="5" t="s">
        <v>383</v>
      </c>
      <c r="B135" s="6" t="s">
        <v>78</v>
      </c>
      <c r="C135" s="6" t="s">
        <v>137</v>
      </c>
      <c r="D135" s="6" t="s">
        <v>138</v>
      </c>
      <c r="E135" s="6" t="s">
        <v>139</v>
      </c>
      <c r="F135" s="6" t="s">
        <v>140</v>
      </c>
      <c r="G135" s="8">
        <v>240000</v>
      </c>
      <c r="H135" s="8">
        <v>127593.09</v>
      </c>
      <c r="I135" s="45">
        <f t="shared" si="1"/>
        <v>53.163787500000005</v>
      </c>
      <c r="J135" s="30"/>
    </row>
    <row r="136" spans="1:10" outlineLevel="2" x14ac:dyDescent="0.25">
      <c r="A136" s="5" t="s">
        <v>384</v>
      </c>
      <c r="B136" s="6" t="s">
        <v>73</v>
      </c>
      <c r="C136" s="6" t="s">
        <v>141</v>
      </c>
      <c r="D136" s="6" t="s">
        <v>75</v>
      </c>
      <c r="E136" s="6" t="s">
        <v>73</v>
      </c>
      <c r="F136" s="6" t="s">
        <v>73</v>
      </c>
      <c r="G136" s="7">
        <v>104191.6</v>
      </c>
      <c r="H136" s="7">
        <v>78060.88</v>
      </c>
      <c r="I136" s="45">
        <f t="shared" ref="I136:I199" si="2">H136/G136*100</f>
        <v>74.920511826289257</v>
      </c>
      <c r="J136" s="30"/>
    </row>
    <row r="137" spans="1:10" ht="63.75" outlineLevel="3" x14ac:dyDescent="0.25">
      <c r="A137" s="5" t="s">
        <v>385</v>
      </c>
      <c r="B137" s="6" t="s">
        <v>73</v>
      </c>
      <c r="C137" s="6" t="s">
        <v>141</v>
      </c>
      <c r="D137" s="6" t="s">
        <v>142</v>
      </c>
      <c r="E137" s="6" t="s">
        <v>73</v>
      </c>
      <c r="F137" s="6" t="s">
        <v>73</v>
      </c>
      <c r="G137" s="7">
        <v>104191.6</v>
      </c>
      <c r="H137" s="7">
        <v>78060.88</v>
      </c>
      <c r="I137" s="45">
        <f t="shared" si="2"/>
        <v>74.920511826289257</v>
      </c>
      <c r="J137" s="30"/>
    </row>
    <row r="138" spans="1:10" ht="38.25" outlineLevel="4" x14ac:dyDescent="0.25">
      <c r="A138" s="5" t="s">
        <v>386</v>
      </c>
      <c r="B138" s="6" t="s">
        <v>78</v>
      </c>
      <c r="C138" s="6" t="s">
        <v>141</v>
      </c>
      <c r="D138" s="6" t="s">
        <v>142</v>
      </c>
      <c r="E138" s="6" t="s">
        <v>143</v>
      </c>
      <c r="F138" s="6" t="s">
        <v>144</v>
      </c>
      <c r="G138" s="8">
        <v>104191.6</v>
      </c>
      <c r="H138" s="8">
        <v>78060.88</v>
      </c>
      <c r="I138" s="45">
        <f t="shared" si="2"/>
        <v>74.920511826289257</v>
      </c>
      <c r="J138" s="30"/>
    </row>
    <row r="139" spans="1:10" ht="25.5" outlineLevel="2" x14ac:dyDescent="0.25">
      <c r="A139" s="5" t="s">
        <v>387</v>
      </c>
      <c r="B139" s="6" t="s">
        <v>73</v>
      </c>
      <c r="C139" s="6" t="s">
        <v>145</v>
      </c>
      <c r="D139" s="6" t="s">
        <v>75</v>
      </c>
      <c r="E139" s="6" t="s">
        <v>73</v>
      </c>
      <c r="F139" s="6" t="s">
        <v>73</v>
      </c>
      <c r="G139" s="7">
        <v>311555.92</v>
      </c>
      <c r="H139" s="7">
        <v>182095.34</v>
      </c>
      <c r="I139" s="45">
        <f t="shared" si="2"/>
        <v>58.447080703842836</v>
      </c>
      <c r="J139" s="30"/>
    </row>
    <row r="140" spans="1:10" ht="25.5" outlineLevel="3" x14ac:dyDescent="0.25">
      <c r="A140" s="5" t="s">
        <v>388</v>
      </c>
      <c r="B140" s="6" t="s">
        <v>73</v>
      </c>
      <c r="C140" s="6" t="s">
        <v>145</v>
      </c>
      <c r="D140" s="6" t="s">
        <v>146</v>
      </c>
      <c r="E140" s="6" t="s">
        <v>73</v>
      </c>
      <c r="F140" s="6" t="s">
        <v>73</v>
      </c>
      <c r="G140" s="7">
        <v>311555.92</v>
      </c>
      <c r="H140" s="7">
        <v>182095.34</v>
      </c>
      <c r="I140" s="45">
        <f t="shared" si="2"/>
        <v>58.447080703842836</v>
      </c>
      <c r="J140" s="30"/>
    </row>
    <row r="141" spans="1:10" ht="25.5" outlineLevel="4" x14ac:dyDescent="0.25">
      <c r="A141" s="5" t="s">
        <v>334</v>
      </c>
      <c r="B141" s="6" t="s">
        <v>78</v>
      </c>
      <c r="C141" s="6" t="s">
        <v>145</v>
      </c>
      <c r="D141" s="6" t="s">
        <v>146</v>
      </c>
      <c r="E141" s="6" t="s">
        <v>80</v>
      </c>
      <c r="F141" s="6" t="s">
        <v>90</v>
      </c>
      <c r="G141" s="8">
        <v>16355.92</v>
      </c>
      <c r="H141" s="8">
        <v>0</v>
      </c>
      <c r="I141" s="45">
        <f t="shared" si="2"/>
        <v>0</v>
      </c>
      <c r="J141" s="30"/>
    </row>
    <row r="142" spans="1:10" ht="25.5" outlineLevel="4" x14ac:dyDescent="0.25">
      <c r="A142" s="5" t="s">
        <v>389</v>
      </c>
      <c r="B142" s="6" t="s">
        <v>78</v>
      </c>
      <c r="C142" s="6" t="s">
        <v>145</v>
      </c>
      <c r="D142" s="6" t="s">
        <v>146</v>
      </c>
      <c r="E142" s="6" t="s">
        <v>147</v>
      </c>
      <c r="F142" s="6" t="s">
        <v>148</v>
      </c>
      <c r="G142" s="8">
        <v>10000</v>
      </c>
      <c r="H142" s="8">
        <v>8000</v>
      </c>
      <c r="I142" s="45">
        <f t="shared" si="2"/>
        <v>80</v>
      </c>
      <c r="J142" s="30"/>
    </row>
    <row r="143" spans="1:10" ht="51" outlineLevel="4" x14ac:dyDescent="0.25">
      <c r="A143" s="5" t="s">
        <v>390</v>
      </c>
      <c r="B143" s="6" t="s">
        <v>78</v>
      </c>
      <c r="C143" s="6" t="s">
        <v>145</v>
      </c>
      <c r="D143" s="6" t="s">
        <v>146</v>
      </c>
      <c r="E143" s="6" t="s">
        <v>149</v>
      </c>
      <c r="F143" s="6" t="s">
        <v>150</v>
      </c>
      <c r="G143" s="8">
        <v>285200</v>
      </c>
      <c r="H143" s="8">
        <v>174095.34</v>
      </c>
      <c r="I143" s="45">
        <f t="shared" si="2"/>
        <v>61.043246844319775</v>
      </c>
      <c r="J143" s="30"/>
    </row>
    <row r="144" spans="1:10" outlineLevel="1" x14ac:dyDescent="0.25">
      <c r="A144" s="5" t="s">
        <v>391</v>
      </c>
      <c r="B144" s="6" t="s">
        <v>73</v>
      </c>
      <c r="C144" s="6" t="s">
        <v>151</v>
      </c>
      <c r="D144" s="6" t="s">
        <v>75</v>
      </c>
      <c r="E144" s="6" t="s">
        <v>73</v>
      </c>
      <c r="F144" s="6" t="s">
        <v>73</v>
      </c>
      <c r="G144" s="7">
        <v>9027204.3800000008</v>
      </c>
      <c r="H144" s="7">
        <v>6819435.4000000004</v>
      </c>
      <c r="I144" s="45">
        <f t="shared" si="2"/>
        <v>75.543159464835327</v>
      </c>
      <c r="J144" s="30"/>
    </row>
    <row r="145" spans="1:10" outlineLevel="2" x14ac:dyDescent="0.25">
      <c r="A145" s="5" t="s">
        <v>392</v>
      </c>
      <c r="B145" s="6" t="s">
        <v>73</v>
      </c>
      <c r="C145" s="6" t="s">
        <v>152</v>
      </c>
      <c r="D145" s="6" t="s">
        <v>75</v>
      </c>
      <c r="E145" s="6" t="s">
        <v>73</v>
      </c>
      <c r="F145" s="6" t="s">
        <v>73</v>
      </c>
      <c r="G145" s="7">
        <v>9027204.3800000008</v>
      </c>
      <c r="H145" s="7">
        <v>6819435.4000000004</v>
      </c>
      <c r="I145" s="45">
        <f t="shared" si="2"/>
        <v>75.543159464835327</v>
      </c>
      <c r="J145" s="30"/>
    </row>
    <row r="146" spans="1:10" ht="25.5" outlineLevel="3" x14ac:dyDescent="0.25">
      <c r="A146" s="5" t="s">
        <v>393</v>
      </c>
      <c r="B146" s="6" t="s">
        <v>73</v>
      </c>
      <c r="C146" s="6" t="s">
        <v>152</v>
      </c>
      <c r="D146" s="6" t="s">
        <v>153</v>
      </c>
      <c r="E146" s="6" t="s">
        <v>73</v>
      </c>
      <c r="F146" s="6" t="s">
        <v>73</v>
      </c>
      <c r="G146" s="7">
        <v>7376627.1799999997</v>
      </c>
      <c r="H146" s="7">
        <v>5168858.2</v>
      </c>
      <c r="I146" s="45">
        <f t="shared" si="2"/>
        <v>70.070752850491772</v>
      </c>
      <c r="J146" s="30"/>
    </row>
    <row r="147" spans="1:10" ht="25.5" outlineLevel="4" x14ac:dyDescent="0.25">
      <c r="A147" s="5" t="s">
        <v>333</v>
      </c>
      <c r="B147" s="6" t="s">
        <v>78</v>
      </c>
      <c r="C147" s="6" t="s">
        <v>152</v>
      </c>
      <c r="D147" s="6" t="s">
        <v>153</v>
      </c>
      <c r="E147" s="6" t="s">
        <v>80</v>
      </c>
      <c r="F147" s="6" t="s">
        <v>93</v>
      </c>
      <c r="G147" s="8">
        <v>117108.18</v>
      </c>
      <c r="H147" s="8">
        <v>117108.18</v>
      </c>
      <c r="I147" s="45">
        <f t="shared" si="2"/>
        <v>100</v>
      </c>
      <c r="J147" s="30"/>
    </row>
    <row r="148" spans="1:10" ht="38.25" outlineLevel="4" x14ac:dyDescent="0.25">
      <c r="A148" s="5" t="s">
        <v>394</v>
      </c>
      <c r="B148" s="6" t="s">
        <v>78</v>
      </c>
      <c r="C148" s="6" t="s">
        <v>152</v>
      </c>
      <c r="D148" s="6" t="s">
        <v>153</v>
      </c>
      <c r="E148" s="6" t="s">
        <v>154</v>
      </c>
      <c r="F148" s="6" t="s">
        <v>155</v>
      </c>
      <c r="G148" s="8">
        <v>7259519</v>
      </c>
      <c r="H148" s="8">
        <v>5051750.0199999996</v>
      </c>
      <c r="I148" s="45">
        <f t="shared" si="2"/>
        <v>69.58794404973662</v>
      </c>
      <c r="J148" s="30"/>
    </row>
    <row r="149" spans="1:10" ht="51" outlineLevel="3" x14ac:dyDescent="0.25">
      <c r="A149" s="5" t="s">
        <v>395</v>
      </c>
      <c r="B149" s="6" t="s">
        <v>73</v>
      </c>
      <c r="C149" s="6" t="s">
        <v>152</v>
      </c>
      <c r="D149" s="6" t="s">
        <v>193</v>
      </c>
      <c r="E149" s="6" t="s">
        <v>73</v>
      </c>
      <c r="F149" s="6" t="s">
        <v>73</v>
      </c>
      <c r="G149" s="7">
        <v>1650577.2</v>
      </c>
      <c r="H149" s="7">
        <v>1650577.2</v>
      </c>
      <c r="I149" s="45">
        <f t="shared" si="2"/>
        <v>100</v>
      </c>
      <c r="J149" s="30"/>
    </row>
    <row r="150" spans="1:10" ht="25.5" outlineLevel="4" x14ac:dyDescent="0.25">
      <c r="A150" s="5" t="s">
        <v>333</v>
      </c>
      <c r="B150" s="6" t="s">
        <v>78</v>
      </c>
      <c r="C150" s="6" t="s">
        <v>152</v>
      </c>
      <c r="D150" s="6" t="s">
        <v>193</v>
      </c>
      <c r="E150" s="6" t="s">
        <v>80</v>
      </c>
      <c r="F150" s="6" t="s">
        <v>93</v>
      </c>
      <c r="G150" s="8">
        <v>1300000</v>
      </c>
      <c r="H150" s="8">
        <v>1300000</v>
      </c>
      <c r="I150" s="45">
        <f t="shared" si="2"/>
        <v>100</v>
      </c>
      <c r="J150" s="30"/>
    </row>
    <row r="151" spans="1:10" ht="25.5" outlineLevel="4" x14ac:dyDescent="0.25">
      <c r="A151" s="5" t="s">
        <v>333</v>
      </c>
      <c r="B151" s="6" t="s">
        <v>78</v>
      </c>
      <c r="C151" s="6" t="s">
        <v>152</v>
      </c>
      <c r="D151" s="6" t="s">
        <v>193</v>
      </c>
      <c r="E151" s="6" t="s">
        <v>80</v>
      </c>
      <c r="F151" s="6" t="s">
        <v>93</v>
      </c>
      <c r="G151" s="8">
        <v>200000</v>
      </c>
      <c r="H151" s="8">
        <v>200000</v>
      </c>
      <c r="I151" s="45">
        <f t="shared" si="2"/>
        <v>100</v>
      </c>
      <c r="J151" s="30"/>
    </row>
    <row r="152" spans="1:10" ht="25.5" outlineLevel="4" x14ac:dyDescent="0.25">
      <c r="A152" s="5" t="s">
        <v>333</v>
      </c>
      <c r="B152" s="6" t="s">
        <v>78</v>
      </c>
      <c r="C152" s="6" t="s">
        <v>152</v>
      </c>
      <c r="D152" s="6" t="s">
        <v>193</v>
      </c>
      <c r="E152" s="6" t="s">
        <v>80</v>
      </c>
      <c r="F152" s="6" t="s">
        <v>93</v>
      </c>
      <c r="G152" s="8">
        <v>150577.20000000001</v>
      </c>
      <c r="H152" s="8">
        <v>150577.20000000001</v>
      </c>
      <c r="I152" s="45">
        <f t="shared" si="2"/>
        <v>100</v>
      </c>
      <c r="J152" s="30"/>
    </row>
    <row r="153" spans="1:10" ht="15.75" customHeight="1" outlineLevel="1" x14ac:dyDescent="0.25">
      <c r="A153" s="5" t="s">
        <v>396</v>
      </c>
      <c r="B153" s="6" t="s">
        <v>73</v>
      </c>
      <c r="C153" s="6" t="s">
        <v>156</v>
      </c>
      <c r="D153" s="6" t="s">
        <v>75</v>
      </c>
      <c r="E153" s="6" t="s">
        <v>73</v>
      </c>
      <c r="F153" s="6" t="s">
        <v>73</v>
      </c>
      <c r="G153" s="7">
        <v>213712</v>
      </c>
      <c r="H153" s="7">
        <v>93459</v>
      </c>
      <c r="I153" s="45">
        <f t="shared" si="2"/>
        <v>43.731283222280453</v>
      </c>
      <c r="J153" s="30"/>
    </row>
    <row r="154" spans="1:10" outlineLevel="2" x14ac:dyDescent="0.25">
      <c r="A154" s="5" t="s">
        <v>397</v>
      </c>
      <c r="B154" s="6" t="s">
        <v>73</v>
      </c>
      <c r="C154" s="6" t="s">
        <v>216</v>
      </c>
      <c r="D154" s="6" t="s">
        <v>75</v>
      </c>
      <c r="E154" s="6" t="s">
        <v>73</v>
      </c>
      <c r="F154" s="6" t="s">
        <v>73</v>
      </c>
      <c r="G154" s="7">
        <v>83712</v>
      </c>
      <c r="H154" s="7">
        <v>83712</v>
      </c>
      <c r="I154" s="45">
        <f t="shared" si="2"/>
        <v>100</v>
      </c>
      <c r="J154" s="30"/>
    </row>
    <row r="155" spans="1:10" ht="51" outlineLevel="3" x14ac:dyDescent="0.25">
      <c r="A155" s="5" t="s">
        <v>398</v>
      </c>
      <c r="B155" s="6" t="s">
        <v>73</v>
      </c>
      <c r="C155" s="6" t="s">
        <v>216</v>
      </c>
      <c r="D155" s="6" t="s">
        <v>217</v>
      </c>
      <c r="E155" s="6" t="s">
        <v>73</v>
      </c>
      <c r="F155" s="6" t="s">
        <v>73</v>
      </c>
      <c r="G155" s="7">
        <v>83712</v>
      </c>
      <c r="H155" s="7">
        <v>83712</v>
      </c>
      <c r="I155" s="45">
        <f t="shared" si="2"/>
        <v>100</v>
      </c>
      <c r="J155" s="30"/>
    </row>
    <row r="156" spans="1:10" ht="38.25" outlineLevel="4" x14ac:dyDescent="0.25">
      <c r="A156" s="5" t="s">
        <v>386</v>
      </c>
      <c r="B156" s="6" t="s">
        <v>78</v>
      </c>
      <c r="C156" s="6" t="s">
        <v>216</v>
      </c>
      <c r="D156" s="6" t="s">
        <v>217</v>
      </c>
      <c r="E156" s="6" t="s">
        <v>143</v>
      </c>
      <c r="F156" s="6" t="s">
        <v>144</v>
      </c>
      <c r="G156" s="8">
        <v>83712</v>
      </c>
      <c r="H156" s="8">
        <v>83712</v>
      </c>
      <c r="I156" s="45">
        <f t="shared" si="2"/>
        <v>100</v>
      </c>
      <c r="J156" s="30"/>
    </row>
    <row r="157" spans="1:10" outlineLevel="2" x14ac:dyDescent="0.25">
      <c r="A157" s="5" t="s">
        <v>399</v>
      </c>
      <c r="B157" s="6" t="s">
        <v>73</v>
      </c>
      <c r="C157" s="6" t="s">
        <v>157</v>
      </c>
      <c r="D157" s="6" t="s">
        <v>75</v>
      </c>
      <c r="E157" s="6" t="s">
        <v>73</v>
      </c>
      <c r="F157" s="6" t="s">
        <v>73</v>
      </c>
      <c r="G157" s="7">
        <v>130000</v>
      </c>
      <c r="H157" s="7">
        <v>9747</v>
      </c>
      <c r="I157" s="45">
        <f t="shared" si="2"/>
        <v>7.4976923076923079</v>
      </c>
      <c r="J157" s="30"/>
    </row>
    <row r="158" spans="1:10" ht="25.5" outlineLevel="3" x14ac:dyDescent="0.25">
      <c r="A158" s="5" t="s">
        <v>400</v>
      </c>
      <c r="B158" s="6" t="s">
        <v>73</v>
      </c>
      <c r="C158" s="6" t="s">
        <v>157</v>
      </c>
      <c r="D158" s="6" t="s">
        <v>158</v>
      </c>
      <c r="E158" s="6" t="s">
        <v>73</v>
      </c>
      <c r="F158" s="6" t="s">
        <v>73</v>
      </c>
      <c r="G158" s="7">
        <v>130000</v>
      </c>
      <c r="H158" s="7">
        <v>9747</v>
      </c>
      <c r="I158" s="45">
        <f t="shared" si="2"/>
        <v>7.4976923076923079</v>
      </c>
      <c r="J158" s="30"/>
    </row>
    <row r="159" spans="1:10" outlineLevel="4" x14ac:dyDescent="0.25">
      <c r="A159" s="5" t="s">
        <v>324</v>
      </c>
      <c r="B159" s="6" t="s">
        <v>78</v>
      </c>
      <c r="C159" s="6" t="s">
        <v>157</v>
      </c>
      <c r="D159" s="6" t="s">
        <v>158</v>
      </c>
      <c r="E159" s="6" t="s">
        <v>80</v>
      </c>
      <c r="F159" s="6" t="s">
        <v>79</v>
      </c>
      <c r="G159" s="8">
        <v>130000</v>
      </c>
      <c r="H159" s="8">
        <v>9747</v>
      </c>
      <c r="I159" s="45">
        <f t="shared" si="2"/>
        <v>7.4976923076923079</v>
      </c>
      <c r="J159" s="30"/>
    </row>
    <row r="160" spans="1:10" ht="38.25" x14ac:dyDescent="0.25">
      <c r="A160" s="5" t="s">
        <v>401</v>
      </c>
      <c r="B160" s="6" t="s">
        <v>73</v>
      </c>
      <c r="C160" s="6" t="s">
        <v>74</v>
      </c>
      <c r="D160" s="6" t="s">
        <v>75</v>
      </c>
      <c r="E160" s="6" t="s">
        <v>73</v>
      </c>
      <c r="F160" s="6" t="s">
        <v>73</v>
      </c>
      <c r="G160" s="7">
        <v>11538771.57</v>
      </c>
      <c r="H160" s="7">
        <v>8182458.0599999996</v>
      </c>
      <c r="I160" s="45">
        <f t="shared" si="2"/>
        <v>70.912731137461975</v>
      </c>
      <c r="J160" s="30"/>
    </row>
    <row r="161" spans="1:10" outlineLevel="1" x14ac:dyDescent="0.25">
      <c r="A161" s="5" t="s">
        <v>402</v>
      </c>
      <c r="B161" s="6" t="s">
        <v>73</v>
      </c>
      <c r="C161" s="6" t="s">
        <v>133</v>
      </c>
      <c r="D161" s="6" t="s">
        <v>75</v>
      </c>
      <c r="E161" s="6" t="s">
        <v>73</v>
      </c>
      <c r="F161" s="6" t="s">
        <v>73</v>
      </c>
      <c r="G161" s="7">
        <v>11538771.57</v>
      </c>
      <c r="H161" s="7">
        <v>8182458.0599999996</v>
      </c>
      <c r="I161" s="45">
        <f t="shared" si="2"/>
        <v>70.912731137461975</v>
      </c>
      <c r="J161" s="30"/>
    </row>
    <row r="162" spans="1:10" outlineLevel="2" x14ac:dyDescent="0.25">
      <c r="A162" s="5" t="s">
        <v>403</v>
      </c>
      <c r="B162" s="6" t="s">
        <v>73</v>
      </c>
      <c r="C162" s="6" t="s">
        <v>134</v>
      </c>
      <c r="D162" s="6" t="s">
        <v>75</v>
      </c>
      <c r="E162" s="6" t="s">
        <v>73</v>
      </c>
      <c r="F162" s="6" t="s">
        <v>73</v>
      </c>
      <c r="G162" s="7">
        <v>11538771.57</v>
      </c>
      <c r="H162" s="7">
        <v>8182458.0599999996</v>
      </c>
      <c r="I162" s="45">
        <f t="shared" si="2"/>
        <v>70.912731137461975</v>
      </c>
      <c r="J162" s="30"/>
    </row>
    <row r="163" spans="1:10" ht="38.25" outlineLevel="3" x14ac:dyDescent="0.25">
      <c r="A163" s="5" t="s">
        <v>404</v>
      </c>
      <c r="B163" s="6" t="s">
        <v>73</v>
      </c>
      <c r="C163" s="6" t="s">
        <v>134</v>
      </c>
      <c r="D163" s="6" t="s">
        <v>218</v>
      </c>
      <c r="E163" s="6" t="s">
        <v>73</v>
      </c>
      <c r="F163" s="6" t="s">
        <v>73</v>
      </c>
      <c r="G163" s="7">
        <v>20000</v>
      </c>
      <c r="H163" s="7">
        <v>18658.86</v>
      </c>
      <c r="I163" s="45">
        <f t="shared" si="2"/>
        <v>93.294300000000007</v>
      </c>
      <c r="J163" s="30"/>
    </row>
    <row r="164" spans="1:10" ht="25.5" outlineLevel="4" x14ac:dyDescent="0.25">
      <c r="A164" s="5" t="s">
        <v>341</v>
      </c>
      <c r="B164" s="6" t="s">
        <v>78</v>
      </c>
      <c r="C164" s="6" t="s">
        <v>134</v>
      </c>
      <c r="D164" s="6" t="s">
        <v>218</v>
      </c>
      <c r="E164" s="6" t="s">
        <v>219</v>
      </c>
      <c r="F164" s="6" t="s">
        <v>100</v>
      </c>
      <c r="G164" s="8">
        <v>20000</v>
      </c>
      <c r="H164" s="8">
        <v>18658.86</v>
      </c>
      <c r="I164" s="45">
        <f t="shared" si="2"/>
        <v>93.294300000000007</v>
      </c>
      <c r="J164" s="30"/>
    </row>
    <row r="165" spans="1:10" ht="38.25" outlineLevel="3" x14ac:dyDescent="0.25">
      <c r="A165" s="5" t="s">
        <v>405</v>
      </c>
      <c r="B165" s="6" t="s">
        <v>73</v>
      </c>
      <c r="C165" s="6" t="s">
        <v>134</v>
      </c>
      <c r="D165" s="6" t="s">
        <v>159</v>
      </c>
      <c r="E165" s="6" t="s">
        <v>73</v>
      </c>
      <c r="F165" s="6" t="s">
        <v>73</v>
      </c>
      <c r="G165" s="7">
        <v>9026440</v>
      </c>
      <c r="H165" s="7">
        <v>6877996.7699999996</v>
      </c>
      <c r="I165" s="45">
        <f t="shared" si="2"/>
        <v>76.198332565219502</v>
      </c>
      <c r="J165" s="30"/>
    </row>
    <row r="166" spans="1:10" outlineLevel="4" x14ac:dyDescent="0.25">
      <c r="A166" s="5" t="s">
        <v>323</v>
      </c>
      <c r="B166" s="6" t="s">
        <v>78</v>
      </c>
      <c r="C166" s="6" t="s">
        <v>134</v>
      </c>
      <c r="D166" s="6" t="s">
        <v>159</v>
      </c>
      <c r="E166" s="6" t="s">
        <v>160</v>
      </c>
      <c r="F166" s="6" t="s">
        <v>85</v>
      </c>
      <c r="G166" s="8">
        <v>5947238</v>
      </c>
      <c r="H166" s="8">
        <v>4636145.59</v>
      </c>
      <c r="I166" s="45">
        <f t="shared" si="2"/>
        <v>77.954599933616237</v>
      </c>
      <c r="J166" s="30"/>
    </row>
    <row r="167" spans="1:10" ht="25.5" outlineLevel="4" x14ac:dyDescent="0.25">
      <c r="A167" s="5" t="s">
        <v>329</v>
      </c>
      <c r="B167" s="6" t="s">
        <v>78</v>
      </c>
      <c r="C167" s="6" t="s">
        <v>134</v>
      </c>
      <c r="D167" s="6" t="s">
        <v>159</v>
      </c>
      <c r="E167" s="6" t="s">
        <v>160</v>
      </c>
      <c r="F167" s="6" t="s">
        <v>86</v>
      </c>
      <c r="G167" s="8">
        <v>10000</v>
      </c>
      <c r="H167" s="8">
        <v>1199.79</v>
      </c>
      <c r="I167" s="45">
        <f t="shared" si="2"/>
        <v>11.9979</v>
      </c>
      <c r="J167" s="30"/>
    </row>
    <row r="168" spans="1:10" ht="25.5" outlineLevel="4" x14ac:dyDescent="0.25">
      <c r="A168" s="5" t="s">
        <v>346</v>
      </c>
      <c r="B168" s="6" t="s">
        <v>78</v>
      </c>
      <c r="C168" s="6" t="s">
        <v>134</v>
      </c>
      <c r="D168" s="6" t="s">
        <v>159</v>
      </c>
      <c r="E168" s="6" t="s">
        <v>103</v>
      </c>
      <c r="F168" s="6" t="s">
        <v>104</v>
      </c>
      <c r="G168" s="8">
        <v>2500</v>
      </c>
      <c r="H168" s="8">
        <v>2500</v>
      </c>
      <c r="I168" s="45">
        <f t="shared" si="2"/>
        <v>100</v>
      </c>
      <c r="J168" s="30"/>
    </row>
    <row r="169" spans="1:10" outlineLevel="4" x14ac:dyDescent="0.25">
      <c r="A169" s="5" t="s">
        <v>324</v>
      </c>
      <c r="B169" s="6" t="s">
        <v>78</v>
      </c>
      <c r="C169" s="6" t="s">
        <v>134</v>
      </c>
      <c r="D169" s="6" t="s">
        <v>159</v>
      </c>
      <c r="E169" s="6" t="s">
        <v>103</v>
      </c>
      <c r="F169" s="6" t="s">
        <v>79</v>
      </c>
      <c r="G169" s="8">
        <v>23868</v>
      </c>
      <c r="H169" s="8">
        <v>23868</v>
      </c>
      <c r="I169" s="45">
        <f t="shared" si="2"/>
        <v>100</v>
      </c>
      <c r="J169" s="30"/>
    </row>
    <row r="170" spans="1:10" ht="25.5" outlineLevel="4" x14ac:dyDescent="0.25">
      <c r="A170" s="5" t="s">
        <v>325</v>
      </c>
      <c r="B170" s="6" t="s">
        <v>78</v>
      </c>
      <c r="C170" s="6" t="s">
        <v>134</v>
      </c>
      <c r="D170" s="6" t="s">
        <v>159</v>
      </c>
      <c r="E170" s="6" t="s">
        <v>161</v>
      </c>
      <c r="F170" s="6" t="s">
        <v>88</v>
      </c>
      <c r="G170" s="8">
        <v>1799086</v>
      </c>
      <c r="H170" s="8">
        <v>1397397.99</v>
      </c>
      <c r="I170" s="45">
        <f t="shared" si="2"/>
        <v>77.672662118431248</v>
      </c>
      <c r="J170" s="30"/>
    </row>
    <row r="171" spans="1:10" outlineLevel="4" x14ac:dyDescent="0.25">
      <c r="A171" s="5" t="s">
        <v>330</v>
      </c>
      <c r="B171" s="6" t="s">
        <v>78</v>
      </c>
      <c r="C171" s="6" t="s">
        <v>134</v>
      </c>
      <c r="D171" s="6" t="s">
        <v>159</v>
      </c>
      <c r="E171" s="6" t="s">
        <v>80</v>
      </c>
      <c r="F171" s="6" t="s">
        <v>89</v>
      </c>
      <c r="G171" s="8">
        <v>26400</v>
      </c>
      <c r="H171" s="8">
        <v>13848.07</v>
      </c>
      <c r="I171" s="45">
        <f t="shared" si="2"/>
        <v>52.454810606060612</v>
      </c>
      <c r="J171" s="30"/>
    </row>
    <row r="172" spans="1:10" outlineLevel="4" x14ac:dyDescent="0.25">
      <c r="A172" s="5" t="s">
        <v>331</v>
      </c>
      <c r="B172" s="6" t="s">
        <v>78</v>
      </c>
      <c r="C172" s="6" t="s">
        <v>134</v>
      </c>
      <c r="D172" s="6" t="s">
        <v>159</v>
      </c>
      <c r="E172" s="6" t="s">
        <v>80</v>
      </c>
      <c r="F172" s="6" t="s">
        <v>91</v>
      </c>
      <c r="G172" s="8">
        <v>44243</v>
      </c>
      <c r="H172" s="8">
        <v>22400</v>
      </c>
      <c r="I172" s="45">
        <f t="shared" si="2"/>
        <v>50.629478109531455</v>
      </c>
      <c r="J172" s="30"/>
    </row>
    <row r="173" spans="1:10" outlineLevel="4" x14ac:dyDescent="0.25">
      <c r="A173" s="5" t="s">
        <v>332</v>
      </c>
      <c r="B173" s="6" t="s">
        <v>78</v>
      </c>
      <c r="C173" s="6" t="s">
        <v>134</v>
      </c>
      <c r="D173" s="6" t="s">
        <v>159</v>
      </c>
      <c r="E173" s="6" t="s">
        <v>80</v>
      </c>
      <c r="F173" s="6" t="s">
        <v>92</v>
      </c>
      <c r="G173" s="8">
        <v>43943.59</v>
      </c>
      <c r="H173" s="8">
        <v>27193.49</v>
      </c>
      <c r="I173" s="45">
        <f t="shared" si="2"/>
        <v>61.882722827151817</v>
      </c>
      <c r="J173" s="30"/>
    </row>
    <row r="174" spans="1:10" ht="25.5" outlineLevel="4" x14ac:dyDescent="0.25">
      <c r="A174" s="5" t="s">
        <v>333</v>
      </c>
      <c r="B174" s="6" t="s">
        <v>78</v>
      </c>
      <c r="C174" s="6" t="s">
        <v>134</v>
      </c>
      <c r="D174" s="6" t="s">
        <v>159</v>
      </c>
      <c r="E174" s="6" t="s">
        <v>80</v>
      </c>
      <c r="F174" s="6" t="s">
        <v>93</v>
      </c>
      <c r="G174" s="8">
        <v>220835.58</v>
      </c>
      <c r="H174" s="8">
        <v>117106.64</v>
      </c>
      <c r="I174" s="45">
        <f t="shared" si="2"/>
        <v>53.028882392954976</v>
      </c>
      <c r="J174" s="30"/>
    </row>
    <row r="175" spans="1:10" outlineLevel="4" x14ac:dyDescent="0.25">
      <c r="A175" s="5" t="s">
        <v>324</v>
      </c>
      <c r="B175" s="6" t="s">
        <v>78</v>
      </c>
      <c r="C175" s="6" t="s">
        <v>134</v>
      </c>
      <c r="D175" s="6" t="s">
        <v>159</v>
      </c>
      <c r="E175" s="6" t="s">
        <v>80</v>
      </c>
      <c r="F175" s="6" t="s">
        <v>79</v>
      </c>
      <c r="G175" s="8">
        <v>73848</v>
      </c>
      <c r="H175" s="8">
        <v>70848</v>
      </c>
      <c r="I175" s="45">
        <f t="shared" si="2"/>
        <v>95.93760155996101</v>
      </c>
      <c r="J175" s="30"/>
    </row>
    <row r="176" spans="1:10" ht="25.5" outlineLevel="4" x14ac:dyDescent="0.25">
      <c r="A176" s="5" t="s">
        <v>334</v>
      </c>
      <c r="B176" s="6" t="s">
        <v>78</v>
      </c>
      <c r="C176" s="6" t="s">
        <v>134</v>
      </c>
      <c r="D176" s="6" t="s">
        <v>159</v>
      </c>
      <c r="E176" s="6" t="s">
        <v>80</v>
      </c>
      <c r="F176" s="6" t="s">
        <v>90</v>
      </c>
      <c r="G176" s="8">
        <v>142900</v>
      </c>
      <c r="H176" s="8">
        <v>142900</v>
      </c>
      <c r="I176" s="45">
        <f t="shared" si="2"/>
        <v>100</v>
      </c>
      <c r="J176" s="30"/>
    </row>
    <row r="177" spans="1:10" ht="25.5" outlineLevel="4" x14ac:dyDescent="0.25">
      <c r="A177" s="5" t="s">
        <v>326</v>
      </c>
      <c r="B177" s="6" t="s">
        <v>78</v>
      </c>
      <c r="C177" s="6" t="s">
        <v>134</v>
      </c>
      <c r="D177" s="6" t="s">
        <v>159</v>
      </c>
      <c r="E177" s="6" t="s">
        <v>80</v>
      </c>
      <c r="F177" s="6" t="s">
        <v>81</v>
      </c>
      <c r="G177" s="8">
        <v>42500</v>
      </c>
      <c r="H177" s="8">
        <v>33330</v>
      </c>
      <c r="I177" s="45">
        <f t="shared" si="2"/>
        <v>78.423529411764704</v>
      </c>
      <c r="J177" s="30"/>
    </row>
    <row r="178" spans="1:10" outlineLevel="4" x14ac:dyDescent="0.25">
      <c r="A178" s="5" t="s">
        <v>332</v>
      </c>
      <c r="B178" s="6" t="s">
        <v>78</v>
      </c>
      <c r="C178" s="6" t="s">
        <v>134</v>
      </c>
      <c r="D178" s="6" t="s">
        <v>159</v>
      </c>
      <c r="E178" s="6" t="s">
        <v>190</v>
      </c>
      <c r="F178" s="6" t="s">
        <v>92</v>
      </c>
      <c r="G178" s="8">
        <v>649077.82999999996</v>
      </c>
      <c r="H178" s="8">
        <v>389259.2</v>
      </c>
      <c r="I178" s="45">
        <f t="shared" si="2"/>
        <v>59.971113171435853</v>
      </c>
      <c r="J178" s="30"/>
    </row>
    <row r="179" spans="1:10" ht="51" outlineLevel="3" x14ac:dyDescent="0.25">
      <c r="A179" s="5" t="s">
        <v>406</v>
      </c>
      <c r="B179" s="6" t="s">
        <v>73</v>
      </c>
      <c r="C179" s="6" t="s">
        <v>134</v>
      </c>
      <c r="D179" s="6" t="s">
        <v>162</v>
      </c>
      <c r="E179" s="6" t="s">
        <v>73</v>
      </c>
      <c r="F179" s="6" t="s">
        <v>73</v>
      </c>
      <c r="G179" s="7">
        <v>1622425.57</v>
      </c>
      <c r="H179" s="7">
        <v>584202.43000000005</v>
      </c>
      <c r="I179" s="45">
        <f t="shared" si="2"/>
        <v>36.007964913915899</v>
      </c>
      <c r="J179" s="30"/>
    </row>
    <row r="180" spans="1:10" outlineLevel="4" x14ac:dyDescent="0.25">
      <c r="A180" s="5" t="s">
        <v>323</v>
      </c>
      <c r="B180" s="6" t="s">
        <v>78</v>
      </c>
      <c r="C180" s="6" t="s">
        <v>134</v>
      </c>
      <c r="D180" s="6" t="s">
        <v>162</v>
      </c>
      <c r="E180" s="6" t="s">
        <v>160</v>
      </c>
      <c r="F180" s="6" t="s">
        <v>85</v>
      </c>
      <c r="G180" s="8">
        <v>504040.57</v>
      </c>
      <c r="H180" s="8">
        <v>174562.13</v>
      </c>
      <c r="I180" s="45">
        <f t="shared" si="2"/>
        <v>34.632555470683641</v>
      </c>
      <c r="J180" s="30"/>
    </row>
    <row r="181" spans="1:10" ht="25.5" outlineLevel="4" x14ac:dyDescent="0.25">
      <c r="A181" s="5" t="s">
        <v>325</v>
      </c>
      <c r="B181" s="6" t="s">
        <v>78</v>
      </c>
      <c r="C181" s="6" t="s">
        <v>134</v>
      </c>
      <c r="D181" s="6" t="s">
        <v>162</v>
      </c>
      <c r="E181" s="6" t="s">
        <v>161</v>
      </c>
      <c r="F181" s="6" t="s">
        <v>88</v>
      </c>
      <c r="G181" s="8">
        <v>143365</v>
      </c>
      <c r="H181" s="8">
        <v>52717.8</v>
      </c>
      <c r="I181" s="45">
        <f t="shared" si="2"/>
        <v>36.771736476824891</v>
      </c>
      <c r="J181" s="30"/>
    </row>
    <row r="182" spans="1:10" ht="51" outlineLevel="4" x14ac:dyDescent="0.25">
      <c r="A182" s="5" t="s">
        <v>407</v>
      </c>
      <c r="B182" s="6" t="s">
        <v>78</v>
      </c>
      <c r="C182" s="6" t="s">
        <v>134</v>
      </c>
      <c r="D182" s="6" t="s">
        <v>162</v>
      </c>
      <c r="E182" s="6" t="s">
        <v>80</v>
      </c>
      <c r="F182" s="6" t="s">
        <v>408</v>
      </c>
      <c r="G182" s="8">
        <v>1120</v>
      </c>
      <c r="H182" s="8">
        <v>0</v>
      </c>
      <c r="I182" s="45">
        <f t="shared" si="2"/>
        <v>0</v>
      </c>
      <c r="J182" s="30"/>
    </row>
    <row r="183" spans="1:10" outlineLevel="4" x14ac:dyDescent="0.25">
      <c r="A183" s="5" t="s">
        <v>324</v>
      </c>
      <c r="B183" s="6" t="s">
        <v>78</v>
      </c>
      <c r="C183" s="6" t="s">
        <v>134</v>
      </c>
      <c r="D183" s="6" t="s">
        <v>162</v>
      </c>
      <c r="E183" s="6" t="s">
        <v>80</v>
      </c>
      <c r="F183" s="6" t="s">
        <v>79</v>
      </c>
      <c r="G183" s="8">
        <v>955990</v>
      </c>
      <c r="H183" s="8">
        <v>355200.5</v>
      </c>
      <c r="I183" s="45">
        <f t="shared" si="2"/>
        <v>37.155252670007009</v>
      </c>
      <c r="J183" s="30"/>
    </row>
    <row r="184" spans="1:10" outlineLevel="4" x14ac:dyDescent="0.25">
      <c r="A184" s="5" t="s">
        <v>332</v>
      </c>
      <c r="B184" s="6" t="s">
        <v>78</v>
      </c>
      <c r="C184" s="6" t="s">
        <v>134</v>
      </c>
      <c r="D184" s="6" t="s">
        <v>162</v>
      </c>
      <c r="E184" s="6" t="s">
        <v>190</v>
      </c>
      <c r="F184" s="6" t="s">
        <v>92</v>
      </c>
      <c r="G184" s="8">
        <v>17910</v>
      </c>
      <c r="H184" s="8">
        <v>1722</v>
      </c>
      <c r="I184" s="45">
        <f t="shared" si="2"/>
        <v>9.6147403685092137</v>
      </c>
      <c r="J184" s="30"/>
    </row>
    <row r="185" spans="1:10" ht="25.5" outlineLevel="3" x14ac:dyDescent="0.25">
      <c r="A185" s="5" t="s">
        <v>409</v>
      </c>
      <c r="B185" s="6" t="s">
        <v>73</v>
      </c>
      <c r="C185" s="6" t="s">
        <v>134</v>
      </c>
      <c r="D185" s="6" t="s">
        <v>163</v>
      </c>
      <c r="E185" s="6" t="s">
        <v>73</v>
      </c>
      <c r="F185" s="6" t="s">
        <v>73</v>
      </c>
      <c r="G185" s="7">
        <v>869906</v>
      </c>
      <c r="H185" s="7">
        <v>701600</v>
      </c>
      <c r="I185" s="45">
        <f t="shared" si="2"/>
        <v>80.652392327446876</v>
      </c>
      <c r="J185" s="30"/>
    </row>
    <row r="186" spans="1:10" outlineLevel="4" x14ac:dyDescent="0.25">
      <c r="A186" s="5" t="s">
        <v>324</v>
      </c>
      <c r="B186" s="6" t="s">
        <v>78</v>
      </c>
      <c r="C186" s="6" t="s">
        <v>134</v>
      </c>
      <c r="D186" s="6" t="s">
        <v>163</v>
      </c>
      <c r="E186" s="6" t="s">
        <v>80</v>
      </c>
      <c r="F186" s="6" t="s">
        <v>79</v>
      </c>
      <c r="G186" s="8">
        <v>737506</v>
      </c>
      <c r="H186" s="8">
        <v>680600</v>
      </c>
      <c r="I186" s="45">
        <f t="shared" si="2"/>
        <v>92.283994977667987</v>
      </c>
      <c r="J186" s="30"/>
    </row>
    <row r="187" spans="1:10" ht="25.5" outlineLevel="4" x14ac:dyDescent="0.25">
      <c r="A187" s="5" t="s">
        <v>326</v>
      </c>
      <c r="B187" s="6" t="s">
        <v>78</v>
      </c>
      <c r="C187" s="6" t="s">
        <v>134</v>
      </c>
      <c r="D187" s="6" t="s">
        <v>163</v>
      </c>
      <c r="E187" s="6" t="s">
        <v>80</v>
      </c>
      <c r="F187" s="6" t="s">
        <v>81</v>
      </c>
      <c r="G187" s="8">
        <v>39100</v>
      </c>
      <c r="H187" s="8">
        <v>0</v>
      </c>
      <c r="I187" s="45">
        <f t="shared" si="2"/>
        <v>0</v>
      </c>
      <c r="J187" s="30"/>
    </row>
    <row r="188" spans="1:10" ht="38.25" outlineLevel="4" x14ac:dyDescent="0.25">
      <c r="A188" s="5" t="s">
        <v>327</v>
      </c>
      <c r="B188" s="6" t="s">
        <v>78</v>
      </c>
      <c r="C188" s="6" t="s">
        <v>134</v>
      </c>
      <c r="D188" s="6" t="s">
        <v>163</v>
      </c>
      <c r="E188" s="6" t="s">
        <v>80</v>
      </c>
      <c r="F188" s="6" t="s">
        <v>82</v>
      </c>
      <c r="G188" s="8">
        <v>93300</v>
      </c>
      <c r="H188" s="8">
        <v>21000</v>
      </c>
      <c r="I188" s="45">
        <f t="shared" si="2"/>
        <v>22.508038585209004</v>
      </c>
      <c r="J188" s="30"/>
    </row>
    <row r="189" spans="1:10" ht="38.25" x14ac:dyDescent="0.25">
      <c r="A189" s="9" t="s">
        <v>410</v>
      </c>
      <c r="B189" s="10" t="s">
        <v>73</v>
      </c>
      <c r="C189" s="10" t="s">
        <v>74</v>
      </c>
      <c r="D189" s="10" t="s">
        <v>75</v>
      </c>
      <c r="E189" s="10" t="s">
        <v>73</v>
      </c>
      <c r="F189" s="10" t="s">
        <v>73</v>
      </c>
      <c r="G189" s="11">
        <v>5907953</v>
      </c>
      <c r="H189" s="11">
        <v>4049721.76</v>
      </c>
      <c r="I189" s="47">
        <f t="shared" si="2"/>
        <v>68.546952895529117</v>
      </c>
      <c r="J189" s="30"/>
    </row>
    <row r="190" spans="1:10" outlineLevel="1" x14ac:dyDescent="0.25">
      <c r="A190" s="5" t="s">
        <v>402</v>
      </c>
      <c r="B190" s="6" t="s">
        <v>73</v>
      </c>
      <c r="C190" s="6" t="s">
        <v>133</v>
      </c>
      <c r="D190" s="6" t="s">
        <v>75</v>
      </c>
      <c r="E190" s="6" t="s">
        <v>73</v>
      </c>
      <c r="F190" s="6" t="s">
        <v>73</v>
      </c>
      <c r="G190" s="7">
        <v>5907953</v>
      </c>
      <c r="H190" s="7">
        <v>4049721.76</v>
      </c>
      <c r="I190" s="45">
        <f t="shared" si="2"/>
        <v>68.546952895529117</v>
      </c>
      <c r="J190" s="30"/>
    </row>
    <row r="191" spans="1:10" outlineLevel="2" x14ac:dyDescent="0.25">
      <c r="A191" s="5" t="s">
        <v>403</v>
      </c>
      <c r="B191" s="6" t="s">
        <v>73</v>
      </c>
      <c r="C191" s="6" t="s">
        <v>134</v>
      </c>
      <c r="D191" s="6" t="s">
        <v>75</v>
      </c>
      <c r="E191" s="6" t="s">
        <v>73</v>
      </c>
      <c r="F191" s="6" t="s">
        <v>73</v>
      </c>
      <c r="G191" s="7">
        <v>5907953</v>
      </c>
      <c r="H191" s="7">
        <v>4049721.76</v>
      </c>
      <c r="I191" s="45">
        <f t="shared" si="2"/>
        <v>68.546952895529117</v>
      </c>
      <c r="J191" s="30"/>
    </row>
    <row r="192" spans="1:10" ht="38.25" outlineLevel="3" x14ac:dyDescent="0.25">
      <c r="A192" s="5" t="s">
        <v>405</v>
      </c>
      <c r="B192" s="6" t="s">
        <v>73</v>
      </c>
      <c r="C192" s="6" t="s">
        <v>134</v>
      </c>
      <c r="D192" s="6" t="s">
        <v>159</v>
      </c>
      <c r="E192" s="6" t="s">
        <v>73</v>
      </c>
      <c r="F192" s="6" t="s">
        <v>73</v>
      </c>
      <c r="G192" s="7">
        <v>5877953</v>
      </c>
      <c r="H192" s="7">
        <v>4029721.76</v>
      </c>
      <c r="I192" s="45">
        <f t="shared" si="2"/>
        <v>68.556549533485551</v>
      </c>
      <c r="J192" s="30"/>
    </row>
    <row r="193" spans="1:10" outlineLevel="4" x14ac:dyDescent="0.25">
      <c r="A193" s="5" t="s">
        <v>323</v>
      </c>
      <c r="B193" s="6" t="s">
        <v>78</v>
      </c>
      <c r="C193" s="6" t="s">
        <v>134</v>
      </c>
      <c r="D193" s="6" t="s">
        <v>159</v>
      </c>
      <c r="E193" s="6" t="s">
        <v>160</v>
      </c>
      <c r="F193" s="6" t="s">
        <v>85</v>
      </c>
      <c r="G193" s="8">
        <v>3006235</v>
      </c>
      <c r="H193" s="8">
        <v>2264616.09</v>
      </c>
      <c r="I193" s="45">
        <f t="shared" si="2"/>
        <v>75.330640818166245</v>
      </c>
      <c r="J193" s="30"/>
    </row>
    <row r="194" spans="1:10" ht="25.5" outlineLevel="4" x14ac:dyDescent="0.25">
      <c r="A194" s="5" t="s">
        <v>329</v>
      </c>
      <c r="B194" s="6" t="s">
        <v>78</v>
      </c>
      <c r="C194" s="6" t="s">
        <v>134</v>
      </c>
      <c r="D194" s="6" t="s">
        <v>159</v>
      </c>
      <c r="E194" s="6" t="s">
        <v>160</v>
      </c>
      <c r="F194" s="6" t="s">
        <v>86</v>
      </c>
      <c r="G194" s="8">
        <v>30000</v>
      </c>
      <c r="H194" s="8">
        <v>24108.15</v>
      </c>
      <c r="I194" s="45">
        <f t="shared" si="2"/>
        <v>80.360500000000002</v>
      </c>
      <c r="J194" s="30"/>
    </row>
    <row r="195" spans="1:10" ht="25.5" outlineLevel="4" x14ac:dyDescent="0.25">
      <c r="A195" s="5" t="s">
        <v>325</v>
      </c>
      <c r="B195" s="6" t="s">
        <v>78</v>
      </c>
      <c r="C195" s="6" t="s">
        <v>134</v>
      </c>
      <c r="D195" s="6" t="s">
        <v>159</v>
      </c>
      <c r="E195" s="6" t="s">
        <v>161</v>
      </c>
      <c r="F195" s="6" t="s">
        <v>88</v>
      </c>
      <c r="G195" s="8">
        <v>916943</v>
      </c>
      <c r="H195" s="8">
        <v>676666.03</v>
      </c>
      <c r="I195" s="45">
        <f t="shared" si="2"/>
        <v>73.795866264315237</v>
      </c>
      <c r="J195" s="30"/>
    </row>
    <row r="196" spans="1:10" outlineLevel="4" x14ac:dyDescent="0.25">
      <c r="A196" s="5" t="s">
        <v>330</v>
      </c>
      <c r="B196" s="6" t="s">
        <v>78</v>
      </c>
      <c r="C196" s="6" t="s">
        <v>134</v>
      </c>
      <c r="D196" s="6" t="s">
        <v>159</v>
      </c>
      <c r="E196" s="6" t="s">
        <v>80</v>
      </c>
      <c r="F196" s="6" t="s">
        <v>89</v>
      </c>
      <c r="G196" s="8">
        <v>32400</v>
      </c>
      <c r="H196" s="8">
        <v>18626.37</v>
      </c>
      <c r="I196" s="45">
        <f t="shared" si="2"/>
        <v>57.488796296296293</v>
      </c>
      <c r="J196" s="30"/>
    </row>
    <row r="197" spans="1:10" outlineLevel="4" x14ac:dyDescent="0.25">
      <c r="A197" s="5" t="s">
        <v>331</v>
      </c>
      <c r="B197" s="6" t="s">
        <v>78</v>
      </c>
      <c r="C197" s="6" t="s">
        <v>134</v>
      </c>
      <c r="D197" s="6" t="s">
        <v>159</v>
      </c>
      <c r="E197" s="6" t="s">
        <v>80</v>
      </c>
      <c r="F197" s="6" t="s">
        <v>91</v>
      </c>
      <c r="G197" s="8">
        <v>10000</v>
      </c>
      <c r="H197" s="8">
        <v>0</v>
      </c>
      <c r="I197" s="45">
        <f t="shared" si="2"/>
        <v>0</v>
      </c>
      <c r="J197" s="30"/>
    </row>
    <row r="198" spans="1:10" outlineLevel="4" x14ac:dyDescent="0.25">
      <c r="A198" s="5" t="s">
        <v>332</v>
      </c>
      <c r="B198" s="6" t="s">
        <v>78</v>
      </c>
      <c r="C198" s="6" t="s">
        <v>134</v>
      </c>
      <c r="D198" s="6" t="s">
        <v>159</v>
      </c>
      <c r="E198" s="6" t="s">
        <v>80</v>
      </c>
      <c r="F198" s="6" t="s">
        <v>92</v>
      </c>
      <c r="G198" s="8">
        <v>4888</v>
      </c>
      <c r="H198" s="8">
        <v>3040.9</v>
      </c>
      <c r="I198" s="45">
        <f t="shared" si="2"/>
        <v>62.21153846153846</v>
      </c>
      <c r="J198" s="30"/>
    </row>
    <row r="199" spans="1:10" ht="25.5" outlineLevel="4" x14ac:dyDescent="0.25">
      <c r="A199" s="5" t="s">
        <v>333</v>
      </c>
      <c r="B199" s="6" t="s">
        <v>78</v>
      </c>
      <c r="C199" s="6" t="s">
        <v>134</v>
      </c>
      <c r="D199" s="6" t="s">
        <v>159</v>
      </c>
      <c r="E199" s="6" t="s">
        <v>80</v>
      </c>
      <c r="F199" s="6" t="s">
        <v>93</v>
      </c>
      <c r="G199" s="8">
        <v>1087980</v>
      </c>
      <c r="H199" s="8">
        <v>649933.02</v>
      </c>
      <c r="I199" s="45">
        <f t="shared" si="2"/>
        <v>59.73758892626703</v>
      </c>
      <c r="J199" s="30"/>
    </row>
    <row r="200" spans="1:10" outlineLevel="4" x14ac:dyDescent="0.25">
      <c r="A200" s="5" t="s">
        <v>324</v>
      </c>
      <c r="B200" s="6" t="s">
        <v>78</v>
      </c>
      <c r="C200" s="6" t="s">
        <v>134</v>
      </c>
      <c r="D200" s="6" t="s">
        <v>159</v>
      </c>
      <c r="E200" s="6" t="s">
        <v>80</v>
      </c>
      <c r="F200" s="6" t="s">
        <v>79</v>
      </c>
      <c r="G200" s="8">
        <v>360240</v>
      </c>
      <c r="H200" s="8">
        <v>184335.84</v>
      </c>
      <c r="I200" s="45">
        <f t="shared" ref="I200:I206" si="3">H200/G200*100</f>
        <v>51.170286475682879</v>
      </c>
      <c r="J200" s="30"/>
    </row>
    <row r="201" spans="1:10" ht="25.5" outlineLevel="4" x14ac:dyDescent="0.25">
      <c r="A201" s="5" t="s">
        <v>334</v>
      </c>
      <c r="B201" s="6" t="s">
        <v>78</v>
      </c>
      <c r="C201" s="6" t="s">
        <v>134</v>
      </c>
      <c r="D201" s="6" t="s">
        <v>159</v>
      </c>
      <c r="E201" s="6" t="s">
        <v>80</v>
      </c>
      <c r="F201" s="6" t="s">
        <v>90</v>
      </c>
      <c r="G201" s="8">
        <v>105000</v>
      </c>
      <c r="H201" s="8">
        <v>29929.4</v>
      </c>
      <c r="I201" s="45">
        <f t="shared" si="3"/>
        <v>28.504190476190477</v>
      </c>
      <c r="J201" s="30"/>
    </row>
    <row r="202" spans="1:10" ht="25.5" outlineLevel="4" x14ac:dyDescent="0.25">
      <c r="A202" s="5" t="s">
        <v>326</v>
      </c>
      <c r="B202" s="6" t="s">
        <v>78</v>
      </c>
      <c r="C202" s="6" t="s">
        <v>134</v>
      </c>
      <c r="D202" s="6" t="s">
        <v>159</v>
      </c>
      <c r="E202" s="6" t="s">
        <v>80</v>
      </c>
      <c r="F202" s="6" t="s">
        <v>81</v>
      </c>
      <c r="G202" s="8">
        <v>52000</v>
      </c>
      <c r="H202" s="8">
        <v>11230</v>
      </c>
      <c r="I202" s="45">
        <f t="shared" si="3"/>
        <v>21.596153846153847</v>
      </c>
      <c r="J202" s="30"/>
    </row>
    <row r="203" spans="1:10" outlineLevel="4" x14ac:dyDescent="0.25">
      <c r="A203" s="5" t="s">
        <v>332</v>
      </c>
      <c r="B203" s="6" t="s">
        <v>78</v>
      </c>
      <c r="C203" s="6" t="s">
        <v>134</v>
      </c>
      <c r="D203" s="6" t="s">
        <v>159</v>
      </c>
      <c r="E203" s="6" t="s">
        <v>190</v>
      </c>
      <c r="F203" s="6" t="s">
        <v>92</v>
      </c>
      <c r="G203" s="8">
        <v>272267</v>
      </c>
      <c r="H203" s="8">
        <v>167235.96</v>
      </c>
      <c r="I203" s="45">
        <f t="shared" si="3"/>
        <v>61.423514417832493</v>
      </c>
      <c r="J203" s="30"/>
    </row>
    <row r="204" spans="1:10" ht="25.5" outlineLevel="3" x14ac:dyDescent="0.25">
      <c r="A204" s="5" t="s">
        <v>409</v>
      </c>
      <c r="B204" s="6" t="s">
        <v>73</v>
      </c>
      <c r="C204" s="6" t="s">
        <v>134</v>
      </c>
      <c r="D204" s="6" t="s">
        <v>163</v>
      </c>
      <c r="E204" s="6" t="s">
        <v>73</v>
      </c>
      <c r="F204" s="6" t="s">
        <v>73</v>
      </c>
      <c r="G204" s="7">
        <v>30000</v>
      </c>
      <c r="H204" s="7">
        <v>20000</v>
      </c>
      <c r="I204" s="45">
        <f t="shared" si="3"/>
        <v>66.666666666666657</v>
      </c>
      <c r="J204" s="30"/>
    </row>
    <row r="205" spans="1:10" ht="38.25" outlineLevel="4" x14ac:dyDescent="0.25">
      <c r="A205" s="5" t="s">
        <v>327</v>
      </c>
      <c r="B205" s="6" t="s">
        <v>78</v>
      </c>
      <c r="C205" s="6" t="s">
        <v>134</v>
      </c>
      <c r="D205" s="6" t="s">
        <v>163</v>
      </c>
      <c r="E205" s="6" t="s">
        <v>80</v>
      </c>
      <c r="F205" s="6" t="s">
        <v>82</v>
      </c>
      <c r="G205" s="8">
        <v>30000</v>
      </c>
      <c r="H205" s="8">
        <v>20000</v>
      </c>
      <c r="I205" s="45">
        <f t="shared" si="3"/>
        <v>66.666666666666657</v>
      </c>
      <c r="J205" s="30"/>
    </row>
    <row r="206" spans="1:10" ht="12.75" customHeight="1" x14ac:dyDescent="0.25">
      <c r="A206" s="60" t="s">
        <v>164</v>
      </c>
      <c r="B206" s="61"/>
      <c r="C206" s="61"/>
      <c r="D206" s="61"/>
      <c r="E206" s="61"/>
      <c r="F206" s="61"/>
      <c r="G206" s="48">
        <v>88644878.299999997</v>
      </c>
      <c r="H206" s="48">
        <v>62706602.439999998</v>
      </c>
      <c r="I206" s="47">
        <f t="shared" si="3"/>
        <v>70.739115042588992</v>
      </c>
      <c r="J206" s="30"/>
    </row>
  </sheetData>
  <mergeCells count="14">
    <mergeCell ref="A206:F206"/>
    <mergeCell ref="H1:I1"/>
    <mergeCell ref="A2:I2"/>
    <mergeCell ref="I5:I6"/>
    <mergeCell ref="H5:H6"/>
    <mergeCell ref="G5:G6"/>
    <mergeCell ref="A3:I3"/>
    <mergeCell ref="A4:I4"/>
    <mergeCell ref="A5:A6"/>
    <mergeCell ref="B5:B6"/>
    <mergeCell ref="C5:C6"/>
    <mergeCell ref="D5:D6"/>
    <mergeCell ref="E5:E6"/>
    <mergeCell ref="F5:F6"/>
  </mergeCells>
  <pageMargins left="0.51181102362204722" right="0.31496062992125984" top="0.35433070866141736" bottom="0.35433070866141736" header="0" footer="0"/>
  <pageSetup paperSize="9" scale="7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tabSelected="1" workbookViewId="0">
      <selection activeCell="D23" sqref="D23"/>
    </sheetView>
  </sheetViews>
  <sheetFormatPr defaultColWidth="8.85546875" defaultRowHeight="15.75" x14ac:dyDescent="0.25"/>
  <cols>
    <col min="1" max="1" width="50.7109375" style="1" customWidth="1"/>
    <col min="2" max="2" width="7.42578125" style="1" customWidth="1"/>
    <col min="3" max="3" width="22.140625" style="1" customWidth="1"/>
    <col min="4" max="4" width="19.42578125" style="1" customWidth="1"/>
    <col min="5" max="5" width="18.85546875" style="1" customWidth="1"/>
    <col min="6" max="6" width="14.7109375" style="1" customWidth="1"/>
    <col min="7" max="16384" width="8.85546875" style="1"/>
  </cols>
  <sheetData>
    <row r="1" spans="1:9" x14ac:dyDescent="0.25">
      <c r="E1" s="68" t="s">
        <v>186</v>
      </c>
      <c r="F1" s="68"/>
    </row>
    <row r="2" spans="1:9" ht="15.75" customHeight="1" x14ac:dyDescent="0.25">
      <c r="A2" s="69" t="s">
        <v>420</v>
      </c>
      <c r="B2" s="70"/>
      <c r="C2" s="70"/>
      <c r="D2" s="70"/>
      <c r="E2" s="70"/>
    </row>
    <row r="3" spans="1:9" x14ac:dyDescent="0.25">
      <c r="A3" s="78" t="s">
        <v>412</v>
      </c>
      <c r="B3" s="78"/>
      <c r="C3" s="78"/>
      <c r="D3" s="78"/>
      <c r="E3" s="78"/>
      <c r="F3" s="78"/>
      <c r="G3" s="77"/>
      <c r="H3" s="77"/>
      <c r="I3" s="77"/>
    </row>
    <row r="4" spans="1:9" x14ac:dyDescent="0.25">
      <c r="A4" s="73" t="s">
        <v>0</v>
      </c>
      <c r="B4" s="75" t="s">
        <v>165</v>
      </c>
      <c r="C4" s="75" t="s">
        <v>166</v>
      </c>
      <c r="D4" s="71" t="s">
        <v>167</v>
      </c>
      <c r="E4" s="71" t="s">
        <v>168</v>
      </c>
      <c r="F4" s="71" t="s">
        <v>411</v>
      </c>
    </row>
    <row r="5" spans="1:9" ht="20.25" customHeight="1" x14ac:dyDescent="0.25">
      <c r="A5" s="74"/>
      <c r="B5" s="76"/>
      <c r="C5" s="76"/>
      <c r="D5" s="72"/>
      <c r="E5" s="72"/>
      <c r="F5" s="72"/>
    </row>
    <row r="6" spans="1:9" x14ac:dyDescent="0.25">
      <c r="A6" s="12">
        <v>1</v>
      </c>
      <c r="B6" s="13">
        <v>2</v>
      </c>
      <c r="C6" s="13">
        <v>3</v>
      </c>
      <c r="D6" s="13">
        <v>4</v>
      </c>
      <c r="E6" s="13">
        <v>5</v>
      </c>
      <c r="F6" s="13">
        <v>6</v>
      </c>
    </row>
    <row r="7" spans="1:9" x14ac:dyDescent="0.25">
      <c r="A7" s="18" t="s">
        <v>169</v>
      </c>
      <c r="B7" s="19" t="s">
        <v>170</v>
      </c>
      <c r="C7" s="17" t="s">
        <v>171</v>
      </c>
      <c r="D7" s="14">
        <f>D10</f>
        <v>16360015.210000008</v>
      </c>
      <c r="E7" s="14">
        <f>E10</f>
        <v>9045220.4799999967</v>
      </c>
      <c r="F7" s="24">
        <f>F10</f>
        <v>7314794.7300000116</v>
      </c>
    </row>
    <row r="8" spans="1:9" ht="38.25" x14ac:dyDescent="0.25">
      <c r="A8" s="18" t="s">
        <v>172</v>
      </c>
      <c r="B8" s="19" t="s">
        <v>173</v>
      </c>
      <c r="C8" s="17" t="s">
        <v>171</v>
      </c>
      <c r="D8" s="14">
        <v>0</v>
      </c>
      <c r="E8" s="14">
        <v>0</v>
      </c>
      <c r="F8" s="15">
        <v>0</v>
      </c>
    </row>
    <row r="9" spans="1:9" ht="25.5" x14ac:dyDescent="0.25">
      <c r="A9" s="18" t="s">
        <v>174</v>
      </c>
      <c r="B9" s="19" t="s">
        <v>175</v>
      </c>
      <c r="C9" s="17" t="s">
        <v>171</v>
      </c>
      <c r="D9" s="14">
        <v>0</v>
      </c>
      <c r="E9" s="14">
        <v>0</v>
      </c>
      <c r="F9" s="15">
        <v>0</v>
      </c>
    </row>
    <row r="10" spans="1:9" x14ac:dyDescent="0.25">
      <c r="A10" s="18" t="s">
        <v>176</v>
      </c>
      <c r="B10" s="19" t="s">
        <v>177</v>
      </c>
      <c r="C10" s="17"/>
      <c r="D10" s="14">
        <f>D11+D13</f>
        <v>16360015.210000008</v>
      </c>
      <c r="E10" s="14">
        <f>E11+E13</f>
        <v>9045220.4799999967</v>
      </c>
      <c r="F10" s="24">
        <f>D10-E10</f>
        <v>7314794.7300000116</v>
      </c>
    </row>
    <row r="11" spans="1:9" x14ac:dyDescent="0.25">
      <c r="A11" s="18" t="s">
        <v>178</v>
      </c>
      <c r="B11" s="19" t="s">
        <v>179</v>
      </c>
      <c r="C11" s="17"/>
      <c r="D11" s="14">
        <v>-71859492.049999997</v>
      </c>
      <c r="E11" s="14">
        <f>E12</f>
        <v>-53661381.960000001</v>
      </c>
      <c r="F11" s="15">
        <v>0</v>
      </c>
    </row>
    <row r="12" spans="1:9" ht="25.5" x14ac:dyDescent="0.25">
      <c r="A12" s="20" t="s">
        <v>180</v>
      </c>
      <c r="B12" s="21" t="s">
        <v>179</v>
      </c>
      <c r="C12" s="16" t="s">
        <v>181</v>
      </c>
      <c r="D12" s="22">
        <v>-72284863.090000004</v>
      </c>
      <c r="E12" s="22">
        <v>-53661381.960000001</v>
      </c>
      <c r="F12" s="23">
        <v>0</v>
      </c>
    </row>
    <row r="13" spans="1:9" x14ac:dyDescent="0.25">
      <c r="A13" s="18" t="s">
        <v>182</v>
      </c>
      <c r="B13" s="19" t="s">
        <v>183</v>
      </c>
      <c r="C13" s="17"/>
      <c r="D13" s="14">
        <v>88219507.260000005</v>
      </c>
      <c r="E13" s="14">
        <f>E14</f>
        <v>62706602.439999998</v>
      </c>
      <c r="F13" s="15">
        <v>0</v>
      </c>
    </row>
    <row r="14" spans="1:9" ht="25.5" x14ac:dyDescent="0.25">
      <c r="A14" s="20" t="s">
        <v>184</v>
      </c>
      <c r="B14" s="21" t="s">
        <v>183</v>
      </c>
      <c r="C14" s="16" t="s">
        <v>185</v>
      </c>
      <c r="D14" s="22">
        <v>88644878.299999997</v>
      </c>
      <c r="E14" s="22">
        <v>62706602.439999998</v>
      </c>
      <c r="F14" s="23">
        <v>0</v>
      </c>
    </row>
    <row r="16" spans="1:9" x14ac:dyDescent="0.25">
      <c r="E16" s="2"/>
    </row>
  </sheetData>
  <mergeCells count="9">
    <mergeCell ref="E1:F1"/>
    <mergeCell ref="A2:E2"/>
    <mergeCell ref="F4:F5"/>
    <mergeCell ref="A4:A5"/>
    <mergeCell ref="B4:B5"/>
    <mergeCell ref="C4:C5"/>
    <mergeCell ref="D4:D5"/>
    <mergeCell ref="E4:E5"/>
    <mergeCell ref="A3:F3"/>
  </mergeCells>
  <pageMargins left="0.7" right="0.7" top="0.75" bottom="0.75" header="0.3" footer="0.3"/>
  <pageSetup paperSize="9" scale="5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0AD0BB64-D247-475F-9150-E1A248A990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расх.</vt:lpstr>
      <vt:lpstr>ист.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Годунова-ПК\Годунова</dc:creator>
  <cp:lastModifiedBy>GL-BUH</cp:lastModifiedBy>
  <cp:lastPrinted>2022-10-14T08:58:21Z</cp:lastPrinted>
  <dcterms:created xsi:type="dcterms:W3CDTF">2020-04-01T06:37:20Z</dcterms:created>
  <dcterms:modified xsi:type="dcterms:W3CDTF">2022-10-14T08:59:34Z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Годунова месячный отчет.xlsx</vt:lpwstr>
  </property>
  <property fmtid="{D5CDD505-2E9C-101B-9397-08002B2CF9AE}" pid="3" name="Название отчета">
    <vt:lpwstr>Годунова месячный отчет.xlsx</vt:lpwstr>
  </property>
  <property fmtid="{D5CDD505-2E9C-101B-9397-08002B2CF9AE}" pid="4" name="Версия клиента">
    <vt:lpwstr>19.2.28.11110</vt:lpwstr>
  </property>
  <property fmtid="{D5CDD505-2E9C-101B-9397-08002B2CF9AE}" pid="5" name="Версия базы">
    <vt:lpwstr>19.2.2804.199584582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192.168.100.235</vt:lpwstr>
  </property>
  <property fmtid="{D5CDD505-2E9C-101B-9397-08002B2CF9AE}" pid="8" name="База">
    <vt:lpwstr>bks_2020_mo</vt:lpwstr>
  </property>
  <property fmtid="{D5CDD505-2E9C-101B-9397-08002B2CF9AE}" pid="9" name="Пользователь">
    <vt:lpwstr>user_7_15</vt:lpwstr>
  </property>
  <property fmtid="{D5CDD505-2E9C-101B-9397-08002B2CF9AE}" pid="10" name="Шаблон">
    <vt:lpwstr>SQR_INFO_ISP_BUDG_INC.XLT</vt:lpwstr>
  </property>
  <property fmtid="{D5CDD505-2E9C-101B-9397-08002B2CF9AE}" pid="11" name="Локальная база">
    <vt:lpwstr>используется</vt:lpwstr>
  </property>
</Properties>
</file>