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Документы 2016г\Постановления, Распоряжения\"/>
    </mc:Choice>
  </mc:AlternateContent>
  <bookViews>
    <workbookView xWindow="0" yWindow="0" windowWidth="19200" windowHeight="10992" firstSheet="1" activeTab="6"/>
  </bookViews>
  <sheets>
    <sheet name="1. Доходы бюджета" sheetId="1" r:id="rId1"/>
    <sheet name="2. Расходы бюджета" sheetId="2" r:id="rId2"/>
    <sheet name="расх 2" sheetId="4" r:id="rId3"/>
    <sheet name="меж. из района" sheetId="5" r:id="rId4"/>
    <sheet name="меж в район" sheetId="6" r:id="rId5"/>
    <sheet name="рез" sheetId="7" r:id="rId6"/>
    <sheet name="3. Источники финансирования" sheetId="3" r:id="rId7"/>
  </sheets>
  <definedNames>
    <definedName name="_xlnm.Print_Area" localSheetId="3">'меж. из района'!$A$1:$D$17</definedName>
    <definedName name="_xlnm.Print_Area" localSheetId="2">'расх 2'!$A$1:$G$34</definedName>
  </definedNames>
  <calcPr calcId="152511"/>
</workbook>
</file>

<file path=xl/calcChain.xml><?xml version="1.0" encoding="utf-8"?>
<calcChain xmlns="http://schemas.openxmlformats.org/spreadsheetml/2006/main">
  <c r="D5" i="5" l="1"/>
  <c r="C5" i="5"/>
  <c r="D15" i="5"/>
  <c r="C15" i="5"/>
  <c r="D9" i="5"/>
  <c r="C9" i="5"/>
  <c r="G27" i="4"/>
  <c r="G21" i="4" l="1"/>
  <c r="G7" i="4"/>
  <c r="G33" i="4"/>
  <c r="G31" i="4"/>
  <c r="G25" i="4"/>
  <c r="G18" i="4"/>
  <c r="G15" i="4"/>
  <c r="G13" i="4"/>
  <c r="G6" i="4" l="1"/>
  <c r="D6" i="6"/>
  <c r="C6" i="6"/>
  <c r="D5" i="6"/>
  <c r="C5" i="6"/>
  <c r="D12" i="5"/>
  <c r="C12" i="5"/>
  <c r="D6" i="5"/>
  <c r="C6" i="5"/>
</calcChain>
</file>

<file path=xl/sharedStrings.xml><?xml version="1.0" encoding="utf-8"?>
<sst xmlns="http://schemas.openxmlformats.org/spreadsheetml/2006/main" count="1525" uniqueCount="472">
  <si>
    <t>Единица измерения: руб.</t>
  </si>
  <si>
    <t>Наименование показателя</t>
  </si>
  <si>
    <t>Код строки</t>
  </si>
  <si>
    <t>Утверждённые бюджетные 
назначения</t>
  </si>
  <si>
    <t>x</t>
  </si>
  <si>
    <t>Код источника финансирования
дефицита бюджета по бюджетной классификации</t>
  </si>
  <si>
    <t>Источники финансирования дефицита бюджета - всего</t>
  </si>
  <si>
    <t>500</t>
  </si>
  <si>
    <t>в том числе:
    источники внутреннего финансирования бюджета
    из них:</t>
  </si>
  <si>
    <t>520</t>
  </si>
  <si>
    <t xml:space="preserve">    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</si>
  <si>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</si>
  <si>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</si>
  <si>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</si>
  <si>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</si>
  <si>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</si>
  <si>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городских поселений</t>
  </si>
  <si>
    <t>00001050201130000510</t>
  </si>
  <si>
    <t>уменьшение остатков средств, всего</t>
  </si>
  <si>
    <t>720</t>
  </si>
  <si>
    <t>00001050201130000610</t>
  </si>
  <si>
    <t>#Н/Д</t>
  </si>
  <si>
    <t>Код</t>
  </si>
  <si>
    <t>Документ</t>
  </si>
  <si>
    <t>Плательщик</t>
  </si>
  <si>
    <t>Уточненный план на год</t>
  </si>
  <si>
    <t>Исполнение с начала года</t>
  </si>
  <si>
    <t>Исполнение за отчетный период</t>
  </si>
  <si>
    <t>Расхождение с начала года</t>
  </si>
  <si>
    <t>Расхождение за отчетный период</t>
  </si>
  <si>
    <t>Расхождение кассового плана</t>
  </si>
  <si>
    <t>Итого</t>
  </si>
  <si>
    <t>00010000000000000000</t>
  </si>
  <si>
    <t>00010100000000000000</t>
  </si>
  <si>
    <t>00010102000000000000</t>
  </si>
  <si>
    <t>18210102010011000110</t>
  </si>
  <si>
    <t>18210102010012100110</t>
  </si>
  <si>
    <t>18210102020011000110</t>
  </si>
  <si>
    <t>18210102030011000110</t>
  </si>
  <si>
    <t>18210102030012100110</t>
  </si>
  <si>
    <t>18210102030013000110</t>
  </si>
  <si>
    <t>00010300000000000000</t>
  </si>
  <si>
    <t>10010302230010000110</t>
  </si>
  <si>
    <t>10010302240010000110</t>
  </si>
  <si>
    <t>10010302250010000110</t>
  </si>
  <si>
    <t>10010302260010000110</t>
  </si>
  <si>
    <t>00010500000000000000</t>
  </si>
  <si>
    <t>00010501000000000000</t>
  </si>
  <si>
    <t>18210501011011000110</t>
  </si>
  <si>
    <t>18210501011012100110</t>
  </si>
  <si>
    <t>18210501021011000110</t>
  </si>
  <si>
    <t>18210501021012100110</t>
  </si>
  <si>
    <t>18210501050011000110</t>
  </si>
  <si>
    <t>00010600000000000000</t>
  </si>
  <si>
    <t>00010601000000000000</t>
  </si>
  <si>
    <t>18210601030130000110</t>
  </si>
  <si>
    <t>18210601030131000110</t>
  </si>
  <si>
    <t>18210601030132100110</t>
  </si>
  <si>
    <t>00010606000000000000</t>
  </si>
  <si>
    <t>18210606033131000110</t>
  </si>
  <si>
    <t>18210606033132100110</t>
  </si>
  <si>
    <t>18210606043131000110</t>
  </si>
  <si>
    <t>18210606043132100110</t>
  </si>
  <si>
    <t>00010800000000000000</t>
  </si>
  <si>
    <t>00310804020011000110</t>
  </si>
  <si>
    <t>00011100000000000000</t>
  </si>
  <si>
    <t>00011105000000000000</t>
  </si>
  <si>
    <t>00311105013130000120</t>
  </si>
  <si>
    <t>00311105025130000120</t>
  </si>
  <si>
    <t>00311105035130000120</t>
  </si>
  <si>
    <t>00011107000000000000</t>
  </si>
  <si>
    <t>00311107015130000120</t>
  </si>
  <si>
    <t>00011109000000000000</t>
  </si>
  <si>
    <t>00311109045130000120</t>
  </si>
  <si>
    <t>00011400000000000000</t>
  </si>
  <si>
    <t>00011402000000000000</t>
  </si>
  <si>
    <t>00311402053130000410</t>
  </si>
  <si>
    <t>00011406000000000000</t>
  </si>
  <si>
    <t>00311406013130000430</t>
  </si>
  <si>
    <t>00311406025130000430</t>
  </si>
  <si>
    <t>00011500000000000000</t>
  </si>
  <si>
    <t>00011502000000000000</t>
  </si>
  <si>
    <t>00311502050130000140</t>
  </si>
  <si>
    <t>00011600000000000000</t>
  </si>
  <si>
    <t>00011690000000000000</t>
  </si>
  <si>
    <t>00311690050130000140</t>
  </si>
  <si>
    <t>00011700000000000000</t>
  </si>
  <si>
    <t>00011705000000000000</t>
  </si>
  <si>
    <t>00311705050130000180</t>
  </si>
  <si>
    <t>00020000000000000000</t>
  </si>
  <si>
    <t>00020200000000000000</t>
  </si>
  <si>
    <t>00020201000000000000</t>
  </si>
  <si>
    <t>80120201001130315151</t>
  </si>
  <si>
    <t>00020203000000000000</t>
  </si>
  <si>
    <t>00320203015130000151</t>
  </si>
  <si>
    <t>00020204000000000000</t>
  </si>
  <si>
    <t>00320204999130465151</t>
  </si>
  <si>
    <t>ИТОГО ДОХОДОВ</t>
  </si>
  <si>
    <t>Исполнение бюджета городского поселения "Город Кременки"</t>
  </si>
  <si>
    <t>Вед.</t>
  </si>
  <si>
    <t>Разд.</t>
  </si>
  <si>
    <t>Ц.ст.</t>
  </si>
  <si>
    <t>Расх.</t>
  </si>
  <si>
    <t>Эк.класс.</t>
  </si>
  <si>
    <t>Уточненная роспись/план</t>
  </si>
  <si>
    <t>Касс. расход</t>
  </si>
  <si>
    <t xml:space="preserve">    Учреждение: ЖV020 Администрация городского поселения "Город Кременки"</t>
  </si>
  <si>
    <t>000</t>
  </si>
  <si>
    <t>0000</t>
  </si>
  <si>
    <t>0000000</t>
  </si>
  <si>
    <t>0100</t>
  </si>
  <si>
    <t>0103</t>
  </si>
  <si>
    <t>003</t>
  </si>
  <si>
    <t>122</t>
  </si>
  <si>
    <t>212</t>
  </si>
  <si>
    <t>226</t>
  </si>
  <si>
    <t>123</t>
  </si>
  <si>
    <t>222</t>
  </si>
  <si>
    <t>244</t>
  </si>
  <si>
    <t>340</t>
  </si>
  <si>
    <t>0104</t>
  </si>
  <si>
    <t>121</t>
  </si>
  <si>
    <t>211</t>
  </si>
  <si>
    <t>213</t>
  </si>
  <si>
    <t>242</t>
  </si>
  <si>
    <t>221</t>
  </si>
  <si>
    <t>223</t>
  </si>
  <si>
    <t>225</t>
  </si>
  <si>
    <t>310</t>
  </si>
  <si>
    <t>852</t>
  </si>
  <si>
    <t>290</t>
  </si>
  <si>
    <t>0111</t>
  </si>
  <si>
    <t>7407060</t>
  </si>
  <si>
    <t>870</t>
  </si>
  <si>
    <t>0113</t>
  </si>
  <si>
    <t>0200</t>
  </si>
  <si>
    <t>0203</t>
  </si>
  <si>
    <t>365</t>
  </si>
  <si>
    <t>0300</t>
  </si>
  <si>
    <t>0309</t>
  </si>
  <si>
    <t>0314</t>
  </si>
  <si>
    <t>12</t>
  </si>
  <si>
    <t>630</t>
  </si>
  <si>
    <t>11</t>
  </si>
  <si>
    <t>0400</t>
  </si>
  <si>
    <t>0409</t>
  </si>
  <si>
    <t>0412</t>
  </si>
  <si>
    <t>414</t>
  </si>
  <si>
    <t>0500</t>
  </si>
  <si>
    <t>0501</t>
  </si>
  <si>
    <t>0502</t>
  </si>
  <si>
    <t>0503</t>
  </si>
  <si>
    <t>241</t>
  </si>
  <si>
    <t>1000</t>
  </si>
  <si>
    <t>1003</t>
  </si>
  <si>
    <t>540</t>
  </si>
  <si>
    <t>251</t>
  </si>
  <si>
    <t>1006</t>
  </si>
  <si>
    <t>321</t>
  </si>
  <si>
    <t>262</t>
  </si>
  <si>
    <t>1100</t>
  </si>
  <si>
    <t>1101</t>
  </si>
  <si>
    <t>621</t>
  </si>
  <si>
    <t>1200</t>
  </si>
  <si>
    <t>1202</t>
  </si>
  <si>
    <t>0800</t>
  </si>
  <si>
    <t>0801</t>
  </si>
  <si>
    <t>111</t>
  </si>
  <si>
    <t>112</t>
  </si>
  <si>
    <t>ВСЕГО РАСХОДОВ:</t>
  </si>
  <si>
    <t>Приложение № 3</t>
  </si>
  <si>
    <t>(в рублях)</t>
  </si>
  <si>
    <t>№ п/п</t>
  </si>
  <si>
    <t>Наименование вида межбюджетных трансфертов</t>
  </si>
  <si>
    <t>МЕЖБЮДЖЕТНЫЕ ТРАНСФЕРТЫ - ВСЕГО</t>
  </si>
  <si>
    <t>I.</t>
  </si>
  <si>
    <t>Дотации бюджетам субъектов Российской Федерации и муниципальных образований</t>
  </si>
  <si>
    <t>в том числе:</t>
  </si>
  <si>
    <t>1.</t>
  </si>
  <si>
    <t>Дотации  на выравнивание уровня бюджетной обеспеченности бюджетам поселений</t>
  </si>
  <si>
    <t>II.</t>
  </si>
  <si>
    <t>Субвенции бюджетам субъектов Российской Федерации и муниципальных образований</t>
  </si>
  <si>
    <t>Субвенция бюджетам поселений на осуществление  первичного воинского учета на территориях , где отсутствуют военные комиссариаты</t>
  </si>
  <si>
    <t>III.</t>
  </si>
  <si>
    <t>Иные межбюджетные трансферты</t>
  </si>
  <si>
    <t>2.</t>
  </si>
  <si>
    <t>Прочие межбюджетные трансферты, передаваемые бюджетам муниципальных районов на стимулирование руководителей исполнительно-распорядительных  органов муниципальных образований области</t>
  </si>
  <si>
    <t>Приложение № 4</t>
  </si>
  <si>
    <t>Сумма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</si>
  <si>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пенсию", в соответствии с Законом Калужской области от 30.12.2004 г. "О мерах социальной поддержки специалистов, работающих в сельской местности, а также специалистов, вышедших на пенсию"</t>
  </si>
  <si>
    <t>Приложение № 6</t>
  </si>
  <si>
    <t>Резервный фонд</t>
  </si>
  <si>
    <t xml:space="preserve">      Прочие расходы</t>
  </si>
  <si>
    <t>Раздел</t>
  </si>
  <si>
    <t>Подраздел</t>
  </si>
  <si>
    <t>Наименование</t>
  </si>
  <si>
    <t>1</t>
  </si>
  <si>
    <t>2</t>
  </si>
  <si>
    <t>3</t>
  </si>
  <si>
    <t>ВСЕГО:</t>
  </si>
  <si>
    <t>01</t>
  </si>
  <si>
    <t>Общегосударственные вопросы</t>
  </si>
  <si>
    <t>03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</si>
  <si>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</si>
  <si>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</si>
  <si>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</si>
  <si>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13</t>
  </si>
  <si>
    <t>Другие общегосударственные вопросы</t>
  </si>
  <si>
    <t>02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</si>
  <si>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</si>
  <si>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</si>
  <si>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</si>
  <si>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</si>
  <si>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</si>
  <si>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14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</si>
  <si>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</si>
  <si>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</si>
  <si>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</si>
  <si>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</si>
  <si>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05</t>
  </si>
  <si>
    <t xml:space="preserve">Жилищно-коммунальное хозяйство </t>
  </si>
  <si>
    <t>Коммунальное хозяйство</t>
  </si>
  <si>
    <t>Благоустройство</t>
  </si>
  <si>
    <t>08</t>
  </si>
  <si>
    <t xml:space="preserve">Культура и кинематография </t>
  </si>
  <si>
    <t>Культура</t>
  </si>
  <si>
    <t>10</t>
  </si>
  <si>
    <t>Социальная политика</t>
  </si>
  <si>
    <t>Социальное обеспечение населения</t>
  </si>
  <si>
    <t>06</t>
  </si>
  <si>
    <t>Другие вопросы в области социальной политики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</si>
  <si>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</si>
  <si>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</si>
  <si>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</si>
  <si>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</si>
  <si>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Прочие межбюджетные трансферты, передаваемые бюджетам городских поселений</t>
  </si>
  <si>
    <t>Обеспечение проведения выборов и референдумов</t>
  </si>
  <si>
    <t>Резервные фонды</t>
  </si>
  <si>
    <t>Жилищное хозяйство</t>
  </si>
  <si>
    <t>07</t>
  </si>
  <si>
    <t>Приложение № 5</t>
  </si>
  <si>
    <t>Приложение № 7</t>
  </si>
  <si>
    <t>Ед. изм.: руб.</t>
  </si>
  <si>
    <t>за период с 01.01.2016г. по 31.03.2016г.</t>
  </si>
  <si>
    <t>ДопКласс</t>
  </si>
  <si>
    <t>РегКласс</t>
  </si>
  <si>
    <t>План на год</t>
  </si>
  <si>
    <t xml:space="preserve">      НАЛОГОВЫЕ И НЕНАЛОГОВЫЕ ДОХОДЫ</t>
  </si>
  <si>
    <t xml:space="preserve">        НАЛОГИ НА ПРИБЫЛЬ, ДОХОДЫ</t>
  </si>
  <si>
    <t xml:space="preserve">          Налог на доходы физических лиц</t>
  </si>
  <si>
    <t xml:space="preserve">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 и 228 Налогового кодекса Российской Федерации.</t>
  </si>
  <si>
    <t xml:space="preserve">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</si>
  <si>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 xml:space="preserve">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</si>
  <si>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           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</si>
  <si>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 xml:space="preserve">          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</si>
  <si>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    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</si>
  <si>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      НАЛОГИ НА ТОВАРЫ (РАБОТЫ, УСЛУГИ), РЕАЛИЗУЕМЫЕ НА ТЕРРИТОРИИ РОССИЙСКОЙ ФЕДЕРАЦИИ</t>
  </si>
  <si>
    <t>00010302000000000000</t>
  </si>
  <si>
    <t xml:space="preserve">          </t>
  </si>
  <si>
    <t xml:space="preserve">  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</si>
  <si>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  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</si>
  <si>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</si>
  <si>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        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</si>
  <si>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      НАЛОГИ НА СОВОКУПНЫЙ ДОХОД</t>
  </si>
  <si>
    <t xml:space="preserve">          Налог, взимаемый в связи с применением упрощенной системы налогообложения</t>
  </si>
  <si>
    <t xml:space="preserve">            Налог, взимаемый с налогоплательщиков, выбравших в качестве объекта налогообложения  доходы</t>
  </si>
  <si>
    <t xml:space="preserve">            Налог, взимаемый с налогоплательщиков, выбравших в качестве объекта налогообложения доходы (пени по соответствующему платежу)</t>
  </si>
  <si>
    <t xml:space="preserve">          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</si>
  <si>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           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</si>
  <si>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 xml:space="preserve">            Минимальный налог,  зачисляемый в бюджеты субъектов Российской Федерации</t>
  </si>
  <si>
    <t xml:space="preserve">        НАЛОГИ НА ИМУЩЕСТВО</t>
  </si>
  <si>
    <t xml:space="preserve">          Налог на имущество физических лиц</t>
  </si>
  <si>
    <t xml:space="preserve">          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</si>
  <si>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          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</si>
  <si>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 xml:space="preserve">          Земельный налог</t>
  </si>
  <si>
    <t xml:space="preserve">            Земельный налог с организаций, обладающих земельным участком, расположенным в границах городских поселений</t>
  </si>
  <si>
    <t xml:space="preserve">            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</si>
  <si>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18210606033134000110</t>
  </si>
  <si>
    <t xml:space="preserve">            Земельный налог с организаций, обладающих земельным участком, расположенным в границах городских поселений (прочие поступления)</t>
  </si>
  <si>
    <t xml:space="preserve">            Земельный налог с физических лиц, обладающих земельным участком, расположенным в границах городских поселений</t>
  </si>
  <si>
    <t xml:space="preserve">            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</si>
  <si>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 xml:space="preserve">        ГОСУДАРСТВЕННАЯ ПОШЛИНА</t>
  </si>
  <si>
    <t>00010804000000000000</t>
  </si>
  <si>
    <t xml:space="preserve">          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</si>
  <si>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 xml:space="preserve">        ДОХОДЫ ОТ ИСПОЛЬЗОВАНИЯ ИМУЩЕСТВА, НАХОДЯЩЕГОСЯ В ГОСУДАРСТВЕННОЙ И МУНИЦИПАЛЬНОЙ СОБСТВЕННОСТИ</t>
  </si>
  <si>
    <t xml:space="preserve">    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</si>
  <si>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</si>
  <si>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          Доходы, полученные в виде арендной платы, а также средства от продажи права на заключение договоров аренды за земли, находящиеся в собственности городских поселений ( за исключением земельных участков муниципальных автономных учреждений, а также земельных участков муниципальных унитарных предприятий в том числе казенных)</t>
  </si>
  <si>
    <t xml:space="preserve">            Доходы от сдачи в аренду имущества, находящегося а оперативном управлении органов управления городских поселений и созданных ими учреждений и в хозяйственном ведении муниципальных унитарных предприятий</t>
  </si>
  <si>
    <t xml:space="preserve">          Платежи от государственных и муниципальных унитарных предприятий</t>
  </si>
  <si>
    <t xml:space="preserve">          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</si>
  <si>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 xml:space="preserve">        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</si>
  <si>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    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</si>
  <si>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      ДОХОДЫ ОТ ПРОДАЖИ МАТЕРИАЛЬНЫХ И НЕМАТЕРИАЛЬНЫХ АКТИВОВ</t>
  </si>
  <si>
    <t xml:space="preserve">        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</si>
  <si>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    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</t>
  </si>
  <si>
    <t xml:space="preserve">          Доходы от продажи земельных участков, находящихся в государственной и муниципальной собственности</t>
  </si>
  <si>
    <t xml:space="preserve">          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</si>
  <si>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        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</si>
  <si>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 xml:space="preserve">        АДМИНИСТРАТИВНЫЕ ПЛАТЕЖИ И СБОРЫ</t>
  </si>
  <si>
    <t xml:space="preserve">          Платежи, взимаемые государственными и муниципальными органами (организациями) за выполнение определенных функций</t>
  </si>
  <si>
    <t xml:space="preserve">            Платежи, взимаемые органами местного самоуправления (организациями) городских поселений за выполнение определенных функций</t>
  </si>
  <si>
    <t xml:space="preserve">        ШТРАФЫ, САНКЦИИ, ВОЗМЕЩЕНИЕ УЩЕРБА</t>
  </si>
  <si>
    <t xml:space="preserve">          Прочие поступления от денежных взысканий (штрафов) и иных сумм в возмещение ущерба</t>
  </si>
  <si>
    <t xml:space="preserve">            Прочие поступления от денежных взысканий (штрафов) и иных сумм в возмещение ущерба, зачисляемые в бюджеты городских поселений</t>
  </si>
  <si>
    <t xml:space="preserve">        ПРОЧИЕ НЕНАЛОГОВЫЕ ДОХОДЫ</t>
  </si>
  <si>
    <t>00011701000000000000</t>
  </si>
  <si>
    <t xml:space="preserve">          Невыясненные поступления</t>
  </si>
  <si>
    <t>80111701050130000180</t>
  </si>
  <si>
    <t xml:space="preserve">            Невыясненные поступления, зачисляемые в бюджеты поселений</t>
  </si>
  <si>
    <t xml:space="preserve">          Прочие неналоговые доходы</t>
  </si>
  <si>
    <t xml:space="preserve">            Прочие неналоговые доходы бюджетов городских поселений</t>
  </si>
  <si>
    <t xml:space="preserve">      БЕЗВОЗМЕЗДНЫЕ ПОСТУПЛЕНИЯ</t>
  </si>
  <si>
    <t xml:space="preserve">        БЕЗВОЗМЕЗДНЫЕ ПОСТУПЛЕНИЯ ОТ ДРУГИХ БЮДЖЕТОВ БЮДЖЕТНОЙ СИСТЕМЫ РОССИЙСКОЙ ФЕДЕРАЦИИ</t>
  </si>
  <si>
    <t xml:space="preserve">          Дотации бюджетам субъектов Российской Федерации и муниципальных образований</t>
  </si>
  <si>
    <t xml:space="preserve">            Дотации бюджетам городских поселений на выравнивание бюджетной обеспеченности</t>
  </si>
  <si>
    <t>00020202000000000000</t>
  </si>
  <si>
    <t xml:space="preserve">          Субсидии бюджетам бюджетной системы Российской Федерации (межбюджетные субсидии)</t>
  </si>
  <si>
    <t>00320202999130286151</t>
  </si>
  <si>
    <t xml:space="preserve">            Прочие субсидии бюджетам поселений на мероприятия, направленные на энергосбережение и повышение энергоэффективности в Калужской области</t>
  </si>
  <si>
    <t xml:space="preserve">          Субвенции бюджетам субъектов Российской Федерации и муниципальных образований</t>
  </si>
  <si>
    <t xml:space="preserve">          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</si>
  <si>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        Иные межбюджетные трансферты</t>
  </si>
  <si>
    <t>00320204012130001151</t>
  </si>
  <si>
    <t xml:space="preserve">            Средства,передаваемые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</si>
  <si>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00320204999130420151</t>
  </si>
  <si>
    <t xml:space="preserve">            Прочие межбюджетные трансферты, передаваемые бюджетам поселений на премирование муниципальных образований - победителей областного конкурса на звание "Самое благоустроенное муниципальное образование Калужской области"</t>
  </si>
  <si>
    <t xml:space="preserve">            Прочие межбюджетные трансферты, передаваемые бюджетам муниципальных районов на стимулирование руководителей исполнительно-распорядительных  органов муниципальных образований области</t>
  </si>
  <si>
    <t>Приложение №1</t>
  </si>
  <si>
    <t>Исполнение бюджета МО ГП "Город Кременки"</t>
  </si>
  <si>
    <t>КОСГУ</t>
  </si>
  <si>
    <t>Финансирование</t>
  </si>
  <si>
    <t>0000000000</t>
  </si>
  <si>
    <t xml:space="preserve">      ОБЩЕГОСУДАРСТВЕННЫЕ ВОПРОСЫ</t>
  </si>
  <si>
    <t xml:space="preserve">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</si>
  <si>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Центральный аппарат</t>
  </si>
  <si>
    <t>8100000400</t>
  </si>
  <si>
    <t xml:space="preserve">            Прочие работы, услуги</t>
  </si>
  <si>
    <t xml:space="preserve">            Увеличение стоимости материальных запасов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</si>
  <si>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</si>
  <si>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Гранты муниципальным образованиям - победителям областного конкурса на звание "Самое благоустроенное муниципальное образование Калужской области"</t>
  </si>
  <si>
    <t>1290183300</t>
  </si>
  <si>
    <t xml:space="preserve">            Прочие расходы</t>
  </si>
  <si>
    <t>833000</t>
  </si>
  <si>
    <t>7400000400</t>
  </si>
  <si>
    <t xml:space="preserve">            Заработная плата</t>
  </si>
  <si>
    <t xml:space="preserve">            Прочие выплаты</t>
  </si>
  <si>
    <t xml:space="preserve">            Начисления на выплаты по оплате труда</t>
  </si>
  <si>
    <t>129</t>
  </si>
  <si>
    <t xml:space="preserve">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</si>
  <si>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</si>
  <si>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</si>
  <si>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Работы, услуги по содержанию имущества</t>
  </si>
  <si>
    <t xml:space="preserve">          Глава местной администрации (исполнительно-распределительного органа муниципального образования)</t>
  </si>
  <si>
    <t>7400000480</t>
  </si>
  <si>
    <t xml:space="preserve">        Резервные фонды</t>
  </si>
  <si>
    <t xml:space="preserve">          Резервный фонд Администрации ГП "Город Кременки"</t>
  </si>
  <si>
    <t>7400000600</t>
  </si>
  <si>
    <t xml:space="preserve">        Другие общегосударственные вопросы</t>
  </si>
  <si>
    <t xml:space="preserve">          Кадровый потенциал учреждений и повышение заинтересованности муниципальных служащих в качестве оказываемых услуг</t>
  </si>
  <si>
    <t>4800100670</t>
  </si>
  <si>
    <t xml:space="preserve">          Стимулирование руководителей исполнительно-распорядительных органов муниципальных образований области</t>
  </si>
  <si>
    <t>5101000530</t>
  </si>
  <si>
    <t>005300</t>
  </si>
  <si>
    <t xml:space="preserve">          Выполнение других обязательств государства</t>
  </si>
  <si>
    <t>7400000920</t>
  </si>
  <si>
    <t>853</t>
  </si>
  <si>
    <t xml:space="preserve">      НАЦИОНАЛЬНАЯ ОБОРОНА</t>
  </si>
  <si>
    <t xml:space="preserve">        Мобилизационная и вневойсковая подготовка</t>
  </si>
  <si>
    <t xml:space="preserve">          Осуществление первичного воинского учета на территориях, где отсутствуют военные комиссариаты</t>
  </si>
  <si>
    <t>9990051180</t>
  </si>
  <si>
    <t xml:space="preserve">      НАЦИОНАЛЬНАЯ БЕЗОПАСНОСТЬ И ПРАВООХРАНИТЕЛЬНАЯ ДЕЯТЕЛЬНОСТЬ</t>
  </si>
  <si>
    <t xml:space="preserve">        Защита населения и территории от чрезвычайных ситуаций природного и техногенного характера, гражданская оборона</t>
  </si>
  <si>
    <t xml:space="preserve">          Материально-техническое обеспечение в области гражданской обороны</t>
  </si>
  <si>
    <t>1010100110</t>
  </si>
  <si>
    <t xml:space="preserve">        Другие вопросы в области национальной безопасности и правоохранительной деятельности</t>
  </si>
  <si>
    <t xml:space="preserve">          Реализация мероприятий по взаимодействию с муниципальным районом</t>
  </si>
  <si>
    <t>1000070660</t>
  </si>
  <si>
    <t xml:space="preserve">          Реализация мероприятий</t>
  </si>
  <si>
    <t>1020100660</t>
  </si>
  <si>
    <t xml:space="preserve">      НАЦИОНАЛЬНАЯ ЭКОНОМИКА</t>
  </si>
  <si>
    <t xml:space="preserve">        Дорожное хозяйство (дорожные фонды)</t>
  </si>
  <si>
    <t xml:space="preserve">          Реализация мероприятий подпрограммы "Совершенствование и развитие сети автомобильных дорог на 2014-2020 годы" поселения за счет средств дорожного фонда</t>
  </si>
  <si>
    <t>2420107500</t>
  </si>
  <si>
    <t xml:space="preserve">          Реализация мероприятий подпрограммы "Совершенствование и развитие сети автомобильных дорог" поселения</t>
  </si>
  <si>
    <t>2420107510</t>
  </si>
  <si>
    <t xml:space="preserve">          Развитие системы организации движения транспортных средств и пешеходов и повышение безопасности дорожных условий</t>
  </si>
  <si>
    <t>24Б0107540</t>
  </si>
  <si>
    <t xml:space="preserve">        Другие вопросы в области национальной экономики</t>
  </si>
  <si>
    <t xml:space="preserve">          Реализация мероприятий в рамках подпрограммы "Снижение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услуг"Реализация мероприятий в рамках подпрограммы "Снижение административных барьеров</t>
  </si>
  <si>
    <t>2360186530</t>
  </si>
  <si>
    <t xml:space="preserve">          Реализация мероприятий в области земельных отношений</t>
  </si>
  <si>
    <t>3810176230</t>
  </si>
  <si>
    <t xml:space="preserve">      ЖИЛИЩНО-КОММУНАЛЬНОЕ ХОЗЯЙСТВО</t>
  </si>
  <si>
    <t xml:space="preserve">        Жилищное хозяйство</t>
  </si>
  <si>
    <t xml:space="preserve">          Обеспечение мероприятий по капитальному ремонту многоквартирных домов</t>
  </si>
  <si>
    <t>05Д0175050</t>
  </si>
  <si>
    <t xml:space="preserve">        Коммунальное хозяйство</t>
  </si>
  <si>
    <t xml:space="preserve">          Мероприятия направленные на развитие водопроводно-канализационного хозяйства г. Кременки</t>
  </si>
  <si>
    <t>0510171050</t>
  </si>
  <si>
    <t xml:space="preserve">            Увеличение стоимости основных средств</t>
  </si>
  <si>
    <t xml:space="preserve">          Мероприятия, направленные на энергосбережение и повышение энергоэффективности в ГП "Город Кременки"</t>
  </si>
  <si>
    <t>3000107910</t>
  </si>
  <si>
    <t xml:space="preserve">          Субсидии на реализацию мероприятий, направленных на энергосбережение и повышение энергоэффективности в Калужской области</t>
  </si>
  <si>
    <t>3000189110</t>
  </si>
  <si>
    <t>891100</t>
  </si>
  <si>
    <t xml:space="preserve">        Благоустройство</t>
  </si>
  <si>
    <t>8000100660</t>
  </si>
  <si>
    <t xml:space="preserve">      СОЦИАЛЬНАЯ ПОЛИТИКА</t>
  </si>
  <si>
    <t xml:space="preserve">        Пенсионное обеспечение</t>
  </si>
  <si>
    <t>1001</t>
  </si>
  <si>
    <t xml:space="preserve">          Организация предоставления дополнительных социальных гарантий отдельным категориям граждан</t>
  </si>
  <si>
    <t>0310303030</t>
  </si>
  <si>
    <t xml:space="preserve">            Пенсии, пособия, выплачиваемые организациями сектора государственного управления</t>
  </si>
  <si>
    <t>313</t>
  </si>
  <si>
    <t>263</t>
  </si>
  <si>
    <t xml:space="preserve">        Социальное обеспечение населения</t>
  </si>
  <si>
    <t xml:space="preserve">          Оказание мер социальной поддержки по оплате жилищно-коммунальных услуг работникам культуры в соответствии с Законом Калужской области от 30.12.2004 №13-ОЗ</t>
  </si>
  <si>
    <t>0310100980</t>
  </si>
  <si>
    <t xml:space="preserve">            Перечисления другим бюджетам бюджетной системы Российской Федерации</t>
  </si>
  <si>
    <t xml:space="preserve">        Другие вопросы в области социальной политики</t>
  </si>
  <si>
    <t xml:space="preserve">          Мероприятия в области социальной политики</t>
  </si>
  <si>
    <t>0310260030</t>
  </si>
  <si>
    <t xml:space="preserve">            Пособия по социальной помощи населению</t>
  </si>
  <si>
    <t xml:space="preserve">            Безвозмездные перечисления организациям, за исключением государственных и муниципальных организаций</t>
  </si>
  <si>
    <t xml:space="preserve">      ФИЗИЧЕСКАЯ КУЛЬТУРА И СПОРТ</t>
  </si>
  <si>
    <t xml:space="preserve">        Физическая культура</t>
  </si>
  <si>
    <t xml:space="preserve">          Мероприятия в области физической культуры и спорта</t>
  </si>
  <si>
    <t>1300166010</t>
  </si>
  <si>
    <t xml:space="preserve">            Безвозмездные перечисления государственным и муниципальным организациям</t>
  </si>
  <si>
    <t xml:space="preserve">      СРЕДСТВА МАССОВОЙ ИНФОРМАЦИИ</t>
  </si>
  <si>
    <t xml:space="preserve">        Периодическая печать и издательства</t>
  </si>
  <si>
    <t xml:space="preserve">          Поддержка средств массовой информации</t>
  </si>
  <si>
    <t>8900060060</t>
  </si>
  <si>
    <t xml:space="preserve">      ОБСЛУЖИВАНИЕ ГОСУДАРСТВЕННОГО И МУНИЦИПАЛЬНОГО ДОЛГА</t>
  </si>
  <si>
    <t>1300</t>
  </si>
  <si>
    <t xml:space="preserve">        Обслуживание государственного внутреннего и муниципального долга</t>
  </si>
  <si>
    <t>1301</t>
  </si>
  <si>
    <t xml:space="preserve">          Процентные платежи по муниципальному долгу</t>
  </si>
  <si>
    <t>7400000650</t>
  </si>
  <si>
    <t xml:space="preserve">            Обслуживание внутреннего долга</t>
  </si>
  <si>
    <t>730</t>
  </si>
  <si>
    <t>231</t>
  </si>
  <si>
    <t xml:space="preserve">    Учреждение: ЖV021 Муниципальное казенное учреждение культуры "Кременковский Городской Дом Культуры."</t>
  </si>
  <si>
    <t xml:space="preserve">      КУЛЬТУРА, КИНЕМАТОГРАФИЯ</t>
  </si>
  <si>
    <t xml:space="preserve">        Культура</t>
  </si>
  <si>
    <t xml:space="preserve">          Расходы на обеспечение деятельности (оказание услуг) муниципальных учреждений</t>
  </si>
  <si>
    <t>1110100990</t>
  </si>
  <si>
    <t>119</t>
  </si>
  <si>
    <t xml:space="preserve">          Предоставление услуг по проведению мероприятий в сфере культуры</t>
  </si>
  <si>
    <t>1120105080</t>
  </si>
  <si>
    <t xml:space="preserve">    Учреждение: ЖV022 Муниципальное казённое учреждение культуры "Кремёнковская библиотека"</t>
  </si>
  <si>
    <t>Приложение №2</t>
  </si>
  <si>
    <t>Пенсионное обеспечение</t>
  </si>
  <si>
    <t xml:space="preserve">Расходы бюджета МО ГП "Город Кременки" за 1 квартал 2016  года по разделам и подразделам функциональной классификации расходов бюджетов Российской Федерации </t>
  </si>
  <si>
    <t>Исполнено                 за 1 квартал 2016 года</t>
  </si>
  <si>
    <t xml:space="preserve"> МЕЖБЮДЖЕТНЫЕ ТРАНСФЕРТЫ, ПОЛУЧАЕМЫЕ ИЗ РАЙОННОГО БЮДЖЕТА,                                         В 2016 ГОДУ </t>
  </si>
  <si>
    <t>План на 2016 год с уточнением</t>
  </si>
  <si>
    <t>Исполнено                           за 1 квартал 2016 года</t>
  </si>
  <si>
    <t>Субсидии бюджетам бюджетной системы Российской Федерации (межбюджетные субсидии)</t>
  </si>
  <si>
    <t>IV.</t>
  </si>
  <si>
    <t>3.</t>
  </si>
  <si>
    <t>Прочие межбюджетные трансферты, передаваемые бюджетам поселений на премирование муниципальных образований - победителей областного конкурса на звание "Самое благоустроенное муниципальное образование Калужской области"</t>
  </si>
  <si>
    <t xml:space="preserve">МЕЖБЮДЖЕТНЫЕ ТРАНСФЕРТЫ, ПРЕДОСТАВЛЯЕМЫЕ ИЗ БЮДЖЕТА ГОРОДСКОГО ПОСЕЛЕНИЯ "ГОРОД КРЕМЕНКИ" РАЙОННОМУ БЮДЖЕТУ                        В 2016 ГОДУ </t>
  </si>
  <si>
    <t>Исполнено      за 1 квартал 2016 года</t>
  </si>
  <si>
    <t xml:space="preserve">              Форма 0503117  с.3</t>
  </si>
  <si>
    <t>Исполнено</t>
  </si>
  <si>
    <t>Неисполненные назначения</t>
  </si>
  <si>
    <t>Получение кредитов от кредитных организаций бюджетами поселений в валюте Российской Федерации</t>
  </si>
  <si>
    <t>00001020000130000710</t>
  </si>
  <si>
    <t>Уменьшение прочих остатков денежных средств бюджетов сельских поселений</t>
  </si>
  <si>
    <t>Источники финансирования дефицита бюджета МО ГП "Город Кременки" за 1 квартал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</si>
</sst>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41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color rgb="FF000000"/>
      <name val="Cambria"/>
      <family val="2"/>
    </font>
    <font>
      <b/>
      <sz val="8"/>
      <color rgb="FF000000"/>
      <name val="Arial Cyr"/>
      <charset val="204"/>
    </font>
    <font>
      <sz val="11"/>
      <name val="Arial Cyr"/>
      <charset val="204"/>
    </font>
    <font>
      <b/>
      <sz val="10"/>
      <color rgb="FF000000"/>
      <name val="Cambria"/>
      <family val="2"/>
    </font>
    <font>
      <b/>
      <sz val="10"/>
      <color rgb="FF000000"/>
      <name val="Arial Cyr"/>
      <charset val="204"/>
    </font>
    <font>
      <sz val="8"/>
      <color rgb="FF000000"/>
      <name val="Cambria"/>
      <family val="2"/>
    </font>
    <font>
      <sz val="8"/>
      <color rgb="FF000000"/>
      <name val="Arial Cyr"/>
      <charset val="204"/>
    </font>
    <font>
      <sz val="10"/>
      <color rgb="FF000000"/>
      <name val="Cambria"/>
      <family val="2"/>
    </font>
    <font>
      <sz val="10"/>
      <color rgb="FF000000"/>
      <name val="Arial Cyr"/>
      <charset val="204"/>
    </font>
    <font>
      <i/>
      <sz val="9"/>
      <color rgb="FF000000"/>
      <name val="Cambria"/>
      <family val="2"/>
    </font>
    <font>
      <i/>
      <sz val="9"/>
      <color rgb="FF000000"/>
      <name val="Arial Cyr"/>
      <charset val="204"/>
    </font>
    <font>
      <sz val="9"/>
      <color rgb="FF000000"/>
      <name val="Cambria"/>
      <family val="2"/>
    </font>
    <font>
      <sz val="9"/>
      <color rgb="FF000000"/>
      <name val="Arial Cyr"/>
      <charset val="204"/>
    </font>
    <font>
      <sz val="7"/>
      <color rgb="FF000000"/>
      <name val="Cambria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2">
    <xf numFmtId="0" fontId="0" fillId="33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8" fillId="0" borderId="0" applyFont="0" applyFill="0" applyBorder="0" applyAlignment="0" applyProtection="0"/>
    <xf numFmtId="0" fontId="19" fillId="0" borderId="0"/>
    <xf numFmtId="0" fontId="27" fillId="0" borderId="0">
      <alignment horizontal="center" vertical="center"/>
    </xf>
    <xf numFmtId="0" fontId="30" fillId="0" borderId="0">
      <alignment horizontal="center" vertical="center"/>
    </xf>
    <xf numFmtId="0" fontId="32" fillId="0" borderId="14">
      <alignment horizontal="left" vertical="center" wrapText="1"/>
    </xf>
    <xf numFmtId="0" fontId="30" fillId="0" borderId="0">
      <alignment vertical="center"/>
    </xf>
    <xf numFmtId="0" fontId="32" fillId="0" borderId="25">
      <alignment vertical="center" wrapText="1"/>
    </xf>
    <xf numFmtId="0" fontId="32" fillId="0" borderId="0">
      <alignment horizontal="center" vertical="center"/>
    </xf>
    <xf numFmtId="0" fontId="32" fillId="0" borderId="0">
      <alignment horizontal="left" vertical="center" wrapText="1"/>
    </xf>
    <xf numFmtId="0" fontId="34" fillId="36" borderId="25">
      <alignment vertical="center"/>
    </xf>
    <xf numFmtId="49" fontId="36" fillId="0" borderId="26">
      <alignment horizontal="left" vertical="center" wrapText="1" indent="1"/>
    </xf>
    <xf numFmtId="0" fontId="32" fillId="0" borderId="10">
      <alignment vertical="center"/>
    </xf>
    <xf numFmtId="0" fontId="32" fillId="0" borderId="27">
      <alignment horizontal="center" vertical="center" wrapText="1"/>
    </xf>
    <xf numFmtId="49" fontId="38" fillId="0" borderId="11">
      <alignment vertical="center" wrapText="1"/>
    </xf>
    <xf numFmtId="1" fontId="38" fillId="0" borderId="11">
      <alignment horizontal="center" vertical="center" shrinkToFit="1"/>
      <protection locked="0"/>
    </xf>
    <xf numFmtId="0" fontId="34" fillId="36" borderId="14">
      <alignment vertical="center"/>
    </xf>
    <xf numFmtId="0" fontId="32" fillId="0" borderId="28">
      <alignment horizontal="center" vertical="center" wrapText="1"/>
    </xf>
    <xf numFmtId="0" fontId="34" fillId="36" borderId="29">
      <alignment vertical="center"/>
    </xf>
    <xf numFmtId="0" fontId="38" fillId="0" borderId="0">
      <alignment horizontal="left" vertical="center" wrapText="1"/>
    </xf>
    <xf numFmtId="0" fontId="32" fillId="0" borderId="10">
      <alignment horizontal="left" vertical="center" wrapText="1"/>
    </xf>
    <xf numFmtId="0" fontId="27" fillId="0" borderId="0">
      <alignment vertical="center"/>
    </xf>
    <xf numFmtId="0" fontId="34" fillId="36" borderId="30">
      <alignment vertical="center"/>
    </xf>
    <xf numFmtId="0" fontId="34" fillId="0" borderId="0">
      <alignment vertical="center"/>
    </xf>
    <xf numFmtId="0" fontId="32" fillId="0" borderId="0">
      <alignment vertical="center" wrapText="1"/>
    </xf>
    <xf numFmtId="0" fontId="32" fillId="0" borderId="11">
      <alignment horizontal="center" vertical="center" wrapText="1"/>
    </xf>
    <xf numFmtId="0" fontId="40" fillId="0" borderId="10">
      <alignment horizontal="right" vertical="center"/>
    </xf>
    <xf numFmtId="0" fontId="32" fillId="0" borderId="33">
      <alignment horizontal="center" vertical="center" wrapText="1"/>
    </xf>
    <xf numFmtId="4" fontId="38" fillId="0" borderId="11">
      <alignment horizontal="right" vertical="center" shrinkToFit="1"/>
      <protection locked="0"/>
    </xf>
    <xf numFmtId="1" fontId="36" fillId="0" borderId="11">
      <alignment horizontal="center" vertical="center" shrinkToFit="1"/>
    </xf>
    <xf numFmtId="4" fontId="36" fillId="0" borderId="11">
      <alignment horizontal="right" vertical="center" shrinkToFit="1"/>
    </xf>
  </cellStyleXfs>
  <cellXfs count="182">
    <xf numFmtId="0" fontId="18" fillId="33" borderId="0" xfId="0" applyFont="1" applyFill="1"/>
    <xf numFmtId="0" fontId="21" fillId="33" borderId="0" xfId="0" applyFont="1" applyAlignment="1">
      <alignment horizontal="center" vertical="center" wrapText="1"/>
    </xf>
    <xf numFmtId="4" fontId="21" fillId="33" borderId="17" xfId="0" applyNumberFormat="1" applyFont="1" applyBorder="1"/>
    <xf numFmtId="4" fontId="22" fillId="33" borderId="17" xfId="0" applyNumberFormat="1" applyFont="1" applyBorder="1"/>
    <xf numFmtId="4" fontId="21" fillId="33" borderId="19" xfId="0" applyNumberFormat="1" applyFont="1" applyBorder="1"/>
    <xf numFmtId="4" fontId="22" fillId="33" borderId="19" xfId="0" applyNumberFormat="1" applyFont="1" applyBorder="1"/>
    <xf numFmtId="1" fontId="22" fillId="33" borderId="0" xfId="0" applyNumberFormat="1" applyFont="1" applyBorder="1" applyAlignment="1">
      <alignment wrapText="1"/>
    </xf>
    <xf numFmtId="1" fontId="22" fillId="33" borderId="0" xfId="0" applyNumberFormat="1" applyFont="1" applyBorder="1" applyAlignment="1">
      <alignment horizontal="center" wrapText="1"/>
    </xf>
    <xf numFmtId="49" fontId="22" fillId="33" borderId="17" xfId="0" applyNumberFormat="1" applyFont="1" applyBorder="1" applyAlignment="1" applyProtection="1">
      <alignment horizontal="center" vertical="center" textRotation="90" wrapText="1"/>
    </xf>
    <xf numFmtId="1" fontId="22" fillId="33" borderId="17" xfId="0" applyNumberFormat="1" applyFont="1" applyBorder="1" applyAlignment="1">
      <alignment horizontal="center" vertical="center" wrapText="1"/>
    </xf>
    <xf numFmtId="4" fontId="21" fillId="33" borderId="17" xfId="0" applyNumberFormat="1" applyFont="1" applyBorder="1" applyAlignment="1">
      <alignment horizontal="right" vertical="center" wrapText="1"/>
    </xf>
    <xf numFmtId="49" fontId="22" fillId="33" borderId="17" xfId="0" applyNumberFormat="1" applyFont="1" applyBorder="1" applyAlignment="1" applyProtection="1">
      <alignment horizontal="center" vertical="top" wrapText="1"/>
    </xf>
    <xf numFmtId="4" fontId="21" fillId="33" borderId="17" xfId="0" applyNumberFormat="1" applyFont="1" applyBorder="1" applyAlignment="1" applyProtection="1">
      <alignment horizontal="right" vertical="top"/>
    </xf>
    <xf numFmtId="49" fontId="22" fillId="33" borderId="17" xfId="0" applyNumberFormat="1" applyFont="1" applyBorder="1" applyAlignment="1" applyProtection="1">
      <alignment horizontal="center" vertical="top"/>
    </xf>
    <xf numFmtId="4" fontId="22" fillId="33" borderId="17" xfId="0" applyNumberFormat="1" applyFont="1" applyBorder="1" applyAlignment="1" applyProtection="1">
      <alignment horizontal="right" vertical="top"/>
    </xf>
    <xf numFmtId="4" fontId="21" fillId="0" borderId="17" xfId="42" applyNumberFormat="1" applyFont="1" applyBorder="1" applyAlignment="1" applyProtection="1">
      <alignment vertical="top"/>
    </xf>
    <xf numFmtId="49" fontId="22" fillId="0" borderId="17" xfId="43" applyNumberFormat="1" applyFont="1" applyBorder="1" applyAlignment="1" applyProtection="1">
      <alignment horizontal="center" vertical="top"/>
    </xf>
    <xf numFmtId="4" fontId="22" fillId="0" borderId="17" xfId="42" applyNumberFormat="1" applyFont="1" applyBorder="1" applyAlignment="1" applyProtection="1">
      <alignment vertical="top"/>
    </xf>
    <xf numFmtId="49" fontId="22" fillId="0" borderId="17" xfId="43" applyNumberFormat="1" applyFont="1" applyBorder="1" applyAlignment="1" applyProtection="1">
      <alignment horizontal="center" vertical="top" wrapText="1"/>
    </xf>
    <xf numFmtId="4" fontId="22" fillId="0" borderId="17" xfId="42" applyNumberFormat="1" applyFont="1" applyBorder="1" applyAlignment="1" applyProtection="1">
      <alignment horizontal="right" vertical="top"/>
    </xf>
    <xf numFmtId="0" fontId="22" fillId="33" borderId="17" xfId="0" applyFont="1" applyBorder="1" applyAlignment="1">
      <alignment horizontal="center"/>
    </xf>
    <xf numFmtId="0" fontId="22" fillId="33" borderId="0" xfId="0" applyFont="1"/>
    <xf numFmtId="0" fontId="22" fillId="33" borderId="0" xfId="0" applyFont="1" applyAlignment="1">
      <alignment horizontal="center"/>
    </xf>
    <xf numFmtId="0" fontId="23" fillId="33" borderId="0" xfId="0" applyFont="1" applyFill="1" applyAlignment="1">
      <alignment horizontal="center" wrapText="1"/>
    </xf>
    <xf numFmtId="0" fontId="23" fillId="33" borderId="0" xfId="0" applyFont="1" applyFill="1" applyAlignment="1">
      <alignment horizontal="center"/>
    </xf>
    <xf numFmtId="0" fontId="24" fillId="33" borderId="0" xfId="0" applyFont="1" applyFill="1"/>
    <xf numFmtId="0" fontId="22" fillId="33" borderId="0" xfId="0" applyFont="1" applyFill="1"/>
    <xf numFmtId="0" fontId="24" fillId="33" borderId="17" xfId="0" applyFont="1" applyFill="1" applyBorder="1" applyAlignment="1">
      <alignment horizontal="center" vertical="center" wrapText="1"/>
    </xf>
    <xf numFmtId="0" fontId="23" fillId="33" borderId="17" xfId="0" applyFont="1" applyFill="1" applyBorder="1" applyAlignment="1">
      <alignment vertical="top" wrapText="1"/>
    </xf>
    <xf numFmtId="49" fontId="24" fillId="33" borderId="17" xfId="0" applyNumberFormat="1" applyFont="1" applyFill="1" applyBorder="1" applyAlignment="1">
      <alignment horizontal="center" vertical="top" shrinkToFit="1"/>
    </xf>
    <xf numFmtId="4" fontId="23" fillId="34" borderId="17" xfId="0" applyNumberFormat="1" applyFont="1" applyFill="1" applyBorder="1" applyAlignment="1">
      <alignment horizontal="right" vertical="top" shrinkToFit="1"/>
    </xf>
    <xf numFmtId="4" fontId="23" fillId="34" borderId="15" xfId="0" applyNumberFormat="1" applyFont="1" applyFill="1" applyBorder="1" applyAlignment="1">
      <alignment horizontal="right" vertical="top" shrinkToFit="1"/>
    </xf>
    <xf numFmtId="10" fontId="23" fillId="34" borderId="11" xfId="0" applyNumberFormat="1" applyFont="1" applyFill="1" applyBorder="1" applyAlignment="1">
      <alignment horizontal="right" vertical="top" shrinkToFit="1"/>
    </xf>
    <xf numFmtId="4" fontId="23" fillId="34" borderId="11" xfId="0" applyNumberFormat="1" applyFont="1" applyFill="1" applyBorder="1" applyAlignment="1">
      <alignment horizontal="right" vertical="top" shrinkToFit="1"/>
    </xf>
    <xf numFmtId="4" fontId="24" fillId="33" borderId="17" xfId="0" applyNumberFormat="1" applyFont="1" applyFill="1" applyBorder="1" applyAlignment="1">
      <alignment horizontal="right" vertical="top" shrinkToFit="1"/>
    </xf>
    <xf numFmtId="4" fontId="24" fillId="33" borderId="15" xfId="0" applyNumberFormat="1" applyFont="1" applyFill="1" applyBorder="1" applyAlignment="1">
      <alignment horizontal="right" vertical="top" shrinkToFit="1"/>
    </xf>
    <xf numFmtId="10" fontId="24" fillId="33" borderId="11" xfId="0" applyNumberFormat="1" applyFont="1" applyFill="1" applyBorder="1" applyAlignment="1">
      <alignment horizontal="right" vertical="top" shrinkToFit="1"/>
    </xf>
    <xf numFmtId="4" fontId="24" fillId="33" borderId="11" xfId="0" applyNumberFormat="1" applyFont="1" applyFill="1" applyBorder="1" applyAlignment="1">
      <alignment horizontal="right" vertical="top" shrinkToFit="1"/>
    </xf>
    <xf numFmtId="4" fontId="23" fillId="35" borderId="17" xfId="0" applyNumberFormat="1" applyFont="1" applyFill="1" applyBorder="1" applyAlignment="1">
      <alignment horizontal="right" vertical="top" shrinkToFit="1"/>
    </xf>
    <xf numFmtId="4" fontId="23" fillId="35" borderId="15" xfId="0" applyNumberFormat="1" applyFont="1" applyFill="1" applyBorder="1" applyAlignment="1">
      <alignment horizontal="right" vertical="top" shrinkToFit="1"/>
    </xf>
    <xf numFmtId="10" fontId="23" fillId="35" borderId="11" xfId="0" applyNumberFormat="1" applyFont="1" applyFill="1" applyBorder="1" applyAlignment="1">
      <alignment horizontal="right" vertical="top" shrinkToFit="1"/>
    </xf>
    <xf numFmtId="4" fontId="23" fillId="35" borderId="11" xfId="0" applyNumberFormat="1" applyFont="1" applyFill="1" applyBorder="1" applyAlignment="1">
      <alignment horizontal="right" vertical="top" shrinkToFit="1"/>
    </xf>
    <xf numFmtId="0" fontId="24" fillId="33" borderId="0" xfId="0" applyFont="1" applyFill="1" applyAlignment="1">
      <alignment horizontal="left" wrapText="1"/>
    </xf>
    <xf numFmtId="0" fontId="22" fillId="33" borderId="0" xfId="0" applyFont="1" applyFill="1" applyAlignment="1"/>
    <xf numFmtId="0" fontId="20" fillId="33" borderId="0" xfId="0" applyFont="1" applyFill="1"/>
    <xf numFmtId="0" fontId="24" fillId="33" borderId="0" xfId="0" applyFont="1" applyFill="1" applyAlignment="1">
      <alignment wrapText="1"/>
    </xf>
    <xf numFmtId="49" fontId="22" fillId="33" borderId="17" xfId="0" applyNumberFormat="1" applyFont="1" applyBorder="1" applyAlignment="1" applyProtection="1">
      <alignment horizontal="center" vertical="center" wrapText="1"/>
    </xf>
    <xf numFmtId="3" fontId="22" fillId="33" borderId="0" xfId="0" applyNumberFormat="1" applyFont="1"/>
    <xf numFmtId="0" fontId="24" fillId="33" borderId="10" xfId="0" applyFont="1" applyFill="1" applyBorder="1" applyAlignment="1">
      <alignment horizontal="right"/>
    </xf>
    <xf numFmtId="0" fontId="21" fillId="33" borderId="16" xfId="0" applyFont="1" applyBorder="1" applyAlignment="1">
      <alignment horizontal="center" vertical="center" wrapText="1"/>
    </xf>
    <xf numFmtId="0" fontId="21" fillId="33" borderId="17" xfId="0" applyFont="1" applyBorder="1" applyAlignment="1">
      <alignment horizontal="center" vertical="center" wrapText="1"/>
    </xf>
    <xf numFmtId="0" fontId="22" fillId="33" borderId="17" xfId="0" applyFont="1" applyBorder="1"/>
    <xf numFmtId="0" fontId="21" fillId="33" borderId="17" xfId="0" applyFont="1" applyBorder="1" applyAlignment="1">
      <alignment horizontal="left" vertical="center" wrapText="1"/>
    </xf>
    <xf numFmtId="0" fontId="21" fillId="33" borderId="17" xfId="0" applyFont="1" applyBorder="1" applyAlignment="1">
      <alignment horizontal="center" vertical="center"/>
    </xf>
    <xf numFmtId="0" fontId="21" fillId="33" borderId="17" xfId="0" applyFont="1" applyBorder="1" applyAlignment="1">
      <alignment vertical="center" wrapText="1"/>
    </xf>
    <xf numFmtId="0" fontId="22" fillId="33" borderId="17" xfId="0" applyFont="1" applyBorder="1" applyAlignment="1">
      <alignment horizontal="center" vertical="center"/>
    </xf>
    <xf numFmtId="0" fontId="22" fillId="33" borderId="17" xfId="0" applyFont="1" applyBorder="1" applyAlignment="1">
      <alignment vertical="center" wrapText="1"/>
    </xf>
    <xf numFmtId="0" fontId="22" fillId="33" borderId="17" xfId="0" applyNumberFormat="1" applyFont="1" applyBorder="1" applyAlignment="1">
      <alignment vertical="center" wrapText="1"/>
    </xf>
    <xf numFmtId="0" fontId="21" fillId="33" borderId="18" xfId="0" applyFont="1" applyBorder="1" applyAlignment="1">
      <alignment horizontal="center" vertical="center" wrapText="1"/>
    </xf>
    <xf numFmtId="0" fontId="22" fillId="33" borderId="19" xfId="0" applyFont="1" applyBorder="1"/>
    <xf numFmtId="0" fontId="21" fillId="33" borderId="19" xfId="0" applyFont="1" applyBorder="1" applyAlignment="1">
      <alignment horizontal="center" vertical="center"/>
    </xf>
    <xf numFmtId="0" fontId="22" fillId="33" borderId="19" xfId="0" applyFont="1" applyBorder="1" applyAlignment="1">
      <alignment horizontal="center" vertical="center"/>
    </xf>
    <xf numFmtId="0" fontId="22" fillId="0" borderId="17" xfId="0" applyFont="1" applyFill="1" applyBorder="1" applyAlignment="1">
      <alignment vertical="center" wrapText="1"/>
    </xf>
    <xf numFmtId="0" fontId="24" fillId="33" borderId="10" xfId="0" applyFont="1" applyFill="1" applyBorder="1" applyAlignment="1">
      <alignment horizontal="right"/>
    </xf>
    <xf numFmtId="0" fontId="24" fillId="33" borderId="12" xfId="0" applyFont="1" applyFill="1" applyBorder="1" applyAlignment="1">
      <alignment horizontal="center" vertical="center" wrapText="1"/>
    </xf>
    <xf numFmtId="0" fontId="24" fillId="33" borderId="13" xfId="0" applyFont="1" applyFill="1" applyBorder="1" applyAlignment="1">
      <alignment horizontal="center" vertical="center" wrapText="1"/>
    </xf>
    <xf numFmtId="0" fontId="24" fillId="33" borderId="0" xfId="0" applyFont="1" applyFill="1" applyAlignment="1">
      <alignment horizontal="right" wrapText="1"/>
    </xf>
    <xf numFmtId="0" fontId="25" fillId="33" borderId="0" xfId="0" applyFont="1" applyFill="1" applyAlignment="1">
      <alignment horizontal="center" wrapText="1"/>
    </xf>
    <xf numFmtId="0" fontId="25" fillId="33" borderId="0" xfId="0" applyFont="1" applyFill="1" applyAlignment="1">
      <alignment horizontal="center"/>
    </xf>
    <xf numFmtId="0" fontId="24" fillId="33" borderId="0" xfId="0" applyFont="1" applyFill="1" applyAlignment="1">
      <alignment horizontal="left" wrapText="1"/>
    </xf>
    <xf numFmtId="0" fontId="24" fillId="33" borderId="0" xfId="0" applyFont="1" applyFill="1" applyAlignment="1">
      <alignment wrapText="1"/>
    </xf>
    <xf numFmtId="49" fontId="22" fillId="0" borderId="17" xfId="43" applyNumberFormat="1" applyFont="1" applyBorder="1" applyAlignment="1" applyProtection="1">
      <alignment horizontal="left" vertical="top" wrapText="1"/>
    </xf>
    <xf numFmtId="0" fontId="22" fillId="0" borderId="17" xfId="43" applyFont="1" applyBorder="1" applyAlignment="1">
      <alignment horizontal="left" vertical="top" wrapText="1"/>
    </xf>
    <xf numFmtId="49" fontId="21" fillId="33" borderId="17" xfId="0" applyNumberFormat="1" applyFont="1" applyBorder="1" applyAlignment="1" applyProtection="1">
      <alignment horizontal="left" vertical="top" wrapText="1"/>
    </xf>
    <xf numFmtId="0" fontId="22" fillId="33" borderId="17" xfId="0" applyFont="1" applyBorder="1" applyAlignment="1">
      <alignment horizontal="left" vertical="top" wrapText="1"/>
    </xf>
    <xf numFmtId="49" fontId="22" fillId="33" borderId="17" xfId="0" applyNumberFormat="1" applyFont="1" applyBorder="1" applyAlignment="1" applyProtection="1">
      <alignment horizontal="left" vertical="top" wrapText="1"/>
    </xf>
    <xf numFmtId="49" fontId="22" fillId="33" borderId="22" xfId="0" applyNumberFormat="1" applyFont="1" applyBorder="1" applyAlignment="1" applyProtection="1">
      <alignment horizontal="left" vertical="top" wrapText="1"/>
    </xf>
    <xf numFmtId="49" fontId="22" fillId="33" borderId="23" xfId="0" applyNumberFormat="1" applyFont="1" applyBorder="1" applyAlignment="1" applyProtection="1">
      <alignment horizontal="left" vertical="top" wrapText="1"/>
    </xf>
    <xf numFmtId="49" fontId="22" fillId="33" borderId="24" xfId="0" applyNumberFormat="1" applyFont="1" applyBorder="1" applyAlignment="1" applyProtection="1">
      <alignment horizontal="left" vertical="top" wrapText="1"/>
    </xf>
    <xf numFmtId="1" fontId="21" fillId="33" borderId="0" xfId="0" applyNumberFormat="1" applyFont="1" applyAlignment="1" applyProtection="1">
      <alignment horizontal="center" vertical="center" wrapText="1"/>
      <protection locked="0"/>
    </xf>
    <xf numFmtId="49" fontId="22" fillId="33" borderId="22" xfId="0" applyNumberFormat="1" applyFont="1" applyBorder="1" applyAlignment="1" applyProtection="1">
      <alignment horizontal="center" vertical="center" wrapText="1"/>
    </xf>
    <xf numFmtId="0" fontId="22" fillId="33" borderId="23" xfId="0" applyFont="1" applyBorder="1" applyAlignment="1">
      <alignment vertical="center" wrapText="1"/>
    </xf>
    <xf numFmtId="0" fontId="22" fillId="33" borderId="24" xfId="0" applyFont="1" applyBorder="1" applyAlignment="1">
      <alignment vertical="center" wrapText="1"/>
    </xf>
    <xf numFmtId="0" fontId="22" fillId="33" borderId="23" xfId="0" applyFont="1" applyBorder="1" applyAlignment="1">
      <alignment horizontal="center" vertical="center" wrapText="1"/>
    </xf>
    <xf numFmtId="0" fontId="22" fillId="33" borderId="24" xfId="0" applyFont="1" applyBorder="1" applyAlignment="1">
      <alignment horizontal="center" vertical="center" wrapText="1"/>
    </xf>
    <xf numFmtId="0" fontId="21" fillId="33" borderId="17" xfId="0" applyFont="1" applyBorder="1" applyAlignment="1">
      <alignment horizontal="center" vertical="center" wrapText="1"/>
    </xf>
    <xf numFmtId="0" fontId="22" fillId="33" borderId="0" xfId="0" applyFont="1" applyAlignment="1">
      <alignment horizontal="right"/>
    </xf>
    <xf numFmtId="0" fontId="26" fillId="33" borderId="0" xfId="0" applyFont="1" applyAlignment="1">
      <alignment horizontal="center" vertical="center" wrapText="1"/>
    </xf>
    <xf numFmtId="0" fontId="26" fillId="33" borderId="0" xfId="0" applyFont="1" applyBorder="1" applyAlignment="1">
      <alignment horizontal="center" vertical="center" wrapText="1"/>
    </xf>
    <xf numFmtId="0" fontId="23" fillId="33" borderId="17" xfId="0" applyFont="1" applyFill="1" applyBorder="1" applyAlignment="1">
      <alignment horizontal="left"/>
    </xf>
    <xf numFmtId="0" fontId="24" fillId="33" borderId="17" xfId="0" applyFont="1" applyFill="1" applyBorder="1" applyAlignment="1">
      <alignment horizontal="center" vertical="center" wrapText="1"/>
    </xf>
    <xf numFmtId="0" fontId="24" fillId="33" borderId="20" xfId="0" applyFont="1" applyFill="1" applyBorder="1" applyAlignment="1">
      <alignment horizontal="center" vertical="center" wrapText="1"/>
    </xf>
    <xf numFmtId="0" fontId="24" fillId="33" borderId="21" xfId="0" applyFont="1" applyFill="1" applyBorder="1" applyAlignment="1">
      <alignment horizontal="center" vertical="center" wrapText="1"/>
    </xf>
    <xf numFmtId="0" fontId="24" fillId="33" borderId="0" xfId="0" applyFont="1" applyFill="1" applyBorder="1" applyAlignment="1">
      <alignment horizontal="right"/>
    </xf>
    <xf numFmtId="0" fontId="28" fillId="0" borderId="0" xfId="44" applyNumberFormat="1" applyFont="1" applyAlignment="1" applyProtection="1">
      <alignment horizontal="left" wrapText="1"/>
      <protection locked="0"/>
    </xf>
    <xf numFmtId="0" fontId="29" fillId="33" borderId="0" xfId="0" applyFont="1" applyProtection="1">
      <protection locked="0"/>
    </xf>
    <xf numFmtId="0" fontId="28" fillId="0" borderId="0" xfId="44" applyFont="1" applyAlignment="1">
      <alignment horizontal="left" wrapText="1"/>
    </xf>
    <xf numFmtId="0" fontId="31" fillId="0" borderId="0" xfId="45" applyNumberFormat="1" applyFont="1" applyBorder="1" applyAlignment="1" applyProtection="1">
      <alignment horizontal="center" wrapText="1"/>
      <protection locked="0"/>
    </xf>
    <xf numFmtId="0" fontId="31" fillId="0" borderId="0" xfId="45" applyNumberFormat="1" applyFont="1" applyAlignment="1" applyProtection="1">
      <alignment horizontal="center" wrapText="1"/>
      <protection locked="0"/>
    </xf>
    <xf numFmtId="0" fontId="33" fillId="0" borderId="14" xfId="46" applyNumberFormat="1" applyFont="1" applyAlignment="1" applyProtection="1">
      <alignment horizontal="center" wrapText="1"/>
      <protection locked="0"/>
    </xf>
    <xf numFmtId="0" fontId="31" fillId="0" borderId="0" xfId="47" applyNumberFormat="1" applyFont="1" applyAlignment="1" applyProtection="1">
      <alignment horizontal="center"/>
      <protection locked="0"/>
    </xf>
    <xf numFmtId="0" fontId="31" fillId="0" borderId="0" xfId="47" applyFont="1" applyAlignment="1">
      <alignment horizontal="center"/>
    </xf>
    <xf numFmtId="0" fontId="33" fillId="0" borderId="25" xfId="48" applyNumberFormat="1" applyFont="1" applyAlignment="1" applyProtection="1">
      <alignment horizontal="center"/>
      <protection locked="0"/>
    </xf>
    <xf numFmtId="0" fontId="33" fillId="0" borderId="0" xfId="49" applyNumberFormat="1" applyFont="1" applyAlignment="1" applyProtection="1">
      <alignment horizontal="right"/>
      <protection locked="0"/>
    </xf>
    <xf numFmtId="0" fontId="33" fillId="0" borderId="0" xfId="49" applyFont="1" applyAlignment="1">
      <alignment horizontal="right"/>
    </xf>
    <xf numFmtId="0" fontId="33" fillId="0" borderId="17" xfId="50" applyNumberFormat="1" applyFont="1" applyBorder="1" applyAlignment="1" applyProtection="1">
      <alignment horizontal="center" vertical="center" wrapText="1"/>
      <protection locked="0"/>
    </xf>
    <xf numFmtId="0" fontId="35" fillId="36" borderId="17" xfId="51" applyNumberFormat="1" applyFont="1" applyBorder="1" applyAlignment="1" applyProtection="1">
      <alignment horizontal="center" vertical="center" wrapText="1"/>
      <protection locked="0"/>
    </xf>
    <xf numFmtId="0" fontId="35" fillId="36" borderId="17" xfId="51" applyFont="1" applyBorder="1" applyAlignment="1">
      <alignment horizontal="center" vertical="center" wrapText="1"/>
    </xf>
    <xf numFmtId="0" fontId="37" fillId="0" borderId="26" xfId="52" applyNumberFormat="1" applyFont="1" applyAlignment="1" applyProtection="1">
      <alignment horizontal="center" vertical="center" wrapText="1"/>
      <protection locked="0"/>
    </xf>
    <xf numFmtId="0" fontId="35" fillId="36" borderId="25" xfId="51" applyNumberFormat="1" applyFont="1" applyAlignment="1" applyProtection="1">
      <alignment horizontal="center" vertical="center" wrapText="1"/>
      <protection locked="0"/>
    </xf>
    <xf numFmtId="0" fontId="35" fillId="36" borderId="25" xfId="51" applyFont="1" applyAlignment="1">
      <alignment horizontal="center" vertical="center" wrapText="1"/>
    </xf>
    <xf numFmtId="0" fontId="33" fillId="0" borderId="17" xfId="50" applyFont="1" applyBorder="1" applyAlignment="1">
      <alignment horizontal="center" vertical="center" wrapText="1"/>
    </xf>
    <xf numFmtId="0" fontId="37" fillId="0" borderId="17" xfId="52" applyNumberFormat="1" applyFont="1" applyBorder="1" applyAlignment="1" applyProtection="1">
      <alignment horizontal="center" vertical="center" wrapText="1"/>
      <protection locked="0"/>
    </xf>
    <xf numFmtId="49" fontId="33" fillId="0" borderId="17" xfId="53" applyNumberFormat="1" applyFont="1" applyBorder="1" applyAlignment="1" applyProtection="1">
      <alignment horizontal="center" vertical="top" shrinkToFit="1"/>
      <protection locked="0"/>
    </xf>
    <xf numFmtId="0" fontId="33" fillId="0" borderId="17" xfId="54" applyNumberFormat="1" applyFont="1" applyBorder="1" applyAlignment="1" applyProtection="1">
      <alignment horizontal="left" vertical="top" wrapText="1"/>
      <protection locked="0"/>
    </xf>
    <xf numFmtId="0" fontId="39" fillId="0" borderId="17" xfId="55" applyNumberFormat="1" applyFont="1" applyBorder="1" applyAlignment="1" applyProtection="1">
      <alignment horizontal="center" vertical="top" wrapText="1"/>
      <protection locked="0"/>
    </xf>
    <xf numFmtId="4" fontId="39" fillId="0" borderId="17" xfId="56" applyNumberFormat="1" applyFont="1" applyBorder="1" applyAlignment="1" applyProtection="1">
      <alignment horizontal="right" vertical="top" shrinkToFit="1"/>
      <protection locked="0"/>
    </xf>
    <xf numFmtId="4" fontId="39" fillId="0" borderId="15" xfId="56" applyNumberFormat="1" applyFont="1" applyBorder="1" applyAlignment="1" applyProtection="1">
      <alignment horizontal="right" vertical="top" shrinkToFit="1"/>
      <protection locked="0"/>
    </xf>
    <xf numFmtId="4" fontId="39" fillId="0" borderId="11" xfId="56" applyNumberFormat="1" applyFont="1" applyAlignment="1" applyProtection="1">
      <alignment horizontal="right" vertical="top" shrinkToFit="1"/>
      <protection locked="0"/>
    </xf>
    <xf numFmtId="10" fontId="35" fillId="36" borderId="14" xfId="57" applyNumberFormat="1" applyFont="1" applyAlignment="1" applyProtection="1">
      <alignment horizontal="center" vertical="top" shrinkToFit="1"/>
      <protection locked="0"/>
    </xf>
    <xf numFmtId="49" fontId="33" fillId="0" borderId="17" xfId="58" applyNumberFormat="1" applyFont="1" applyBorder="1" applyAlignment="1" applyProtection="1">
      <alignment horizontal="left" vertical="top" shrinkToFit="1"/>
      <protection locked="0"/>
    </xf>
    <xf numFmtId="0" fontId="33" fillId="0" borderId="17" xfId="58" applyFont="1" applyBorder="1" applyAlignment="1">
      <alignment horizontal="left" vertical="top" shrinkToFit="1"/>
    </xf>
    <xf numFmtId="49" fontId="35" fillId="36" borderId="17" xfId="59" applyNumberFormat="1" applyFont="1" applyBorder="1" applyAlignment="1" applyProtection="1">
      <alignment horizontal="left" vertical="top" shrinkToFit="1"/>
      <protection locked="0"/>
    </xf>
    <xf numFmtId="4" fontId="39" fillId="0" borderId="17" xfId="60" applyNumberFormat="1" applyFont="1" applyBorder="1" applyAlignment="1" applyProtection="1">
      <alignment horizontal="right" vertical="top" shrinkToFit="1"/>
      <protection locked="0"/>
    </xf>
    <xf numFmtId="4" fontId="39" fillId="0" borderId="0" xfId="60" applyNumberFormat="1" applyFont="1" applyAlignment="1" applyProtection="1">
      <alignment horizontal="right" vertical="top" shrinkToFit="1"/>
      <protection locked="0"/>
    </xf>
    <xf numFmtId="10" fontId="33" fillId="0" borderId="10" xfId="61" applyNumberFormat="1" applyFont="1" applyAlignment="1" applyProtection="1">
      <alignment horizontal="center" vertical="top" shrinkToFit="1"/>
      <protection locked="0"/>
    </xf>
    <xf numFmtId="0" fontId="28" fillId="0" borderId="0" xfId="62" applyNumberFormat="1" applyFont="1" applyAlignment="1" applyProtection="1">
      <alignment horizontal="left" wrapText="1"/>
      <protection locked="0"/>
    </xf>
    <xf numFmtId="0" fontId="28" fillId="0" borderId="0" xfId="44" applyNumberFormat="1" applyFont="1" applyBorder="1" applyAlignment="1" applyProtection="1">
      <alignment horizontal="right" wrapText="1"/>
      <protection locked="0"/>
    </xf>
    <xf numFmtId="0" fontId="28" fillId="0" borderId="0" xfId="44" applyNumberFormat="1" applyFont="1" applyAlignment="1" applyProtection="1">
      <alignment horizontal="right" wrapText="1"/>
      <protection locked="0"/>
    </xf>
    <xf numFmtId="0" fontId="35" fillId="37" borderId="30" xfId="63" applyNumberFormat="1" applyFont="1" applyFill="1" applyAlignment="1" applyProtection="1">
      <protection locked="0"/>
    </xf>
    <xf numFmtId="0" fontId="28" fillId="37" borderId="0" xfId="44" applyNumberFormat="1" applyFont="1" applyFill="1" applyAlignment="1" applyProtection="1">
      <alignment wrapText="1"/>
      <protection locked="0"/>
    </xf>
    <xf numFmtId="0" fontId="35" fillId="37" borderId="0" xfId="63" applyNumberFormat="1" applyFont="1" applyFill="1" applyBorder="1" applyAlignment="1" applyProtection="1">
      <protection locked="0"/>
    </xf>
    <xf numFmtId="0" fontId="29" fillId="37" borderId="0" xfId="0" applyFont="1" applyFill="1" applyProtection="1">
      <protection locked="0"/>
    </xf>
    <xf numFmtId="0" fontId="28" fillId="37" borderId="0" xfId="44" applyNumberFormat="1" applyFont="1" applyFill="1" applyBorder="1" applyAlignment="1" applyProtection="1">
      <alignment wrapText="1"/>
      <protection locked="0"/>
    </xf>
    <xf numFmtId="0" fontId="31" fillId="37" borderId="0" xfId="45" applyNumberFormat="1" applyFont="1" applyFill="1" applyAlignment="1" applyProtection="1">
      <alignment horizontal="center" wrapText="1"/>
      <protection locked="0"/>
    </xf>
    <xf numFmtId="0" fontId="31" fillId="37" borderId="0" xfId="45" applyNumberFormat="1" applyFont="1" applyFill="1" applyBorder="1" applyAlignment="1" applyProtection="1">
      <alignment horizontal="center" wrapText="1"/>
      <protection locked="0"/>
    </xf>
    <xf numFmtId="0" fontId="33" fillId="37" borderId="10" xfId="61" applyNumberFormat="1" applyFont="1" applyFill="1" applyAlignment="1" applyProtection="1">
      <alignment horizontal="center" wrapText="1"/>
      <protection locked="0"/>
    </xf>
    <xf numFmtId="0" fontId="33" fillId="37" borderId="14" xfId="46" applyNumberFormat="1" applyFont="1" applyFill="1" applyAlignment="1" applyProtection="1">
      <alignment horizontal="center"/>
      <protection locked="0"/>
    </xf>
    <xf numFmtId="0" fontId="30" fillId="0" borderId="0" xfId="45" applyNumberFormat="1" applyBorder="1" applyAlignment="1" applyProtection="1">
      <alignment horizontal="center" wrapText="1"/>
      <protection locked="0"/>
    </xf>
    <xf numFmtId="0" fontId="30" fillId="0" borderId="0" xfId="45" applyNumberFormat="1" applyAlignment="1" applyProtection="1">
      <alignment wrapText="1"/>
      <protection locked="0"/>
    </xf>
    <xf numFmtId="0" fontId="30" fillId="0" borderId="0" xfId="45" applyNumberFormat="1" applyBorder="1" applyAlignment="1" applyProtection="1">
      <alignment wrapText="1"/>
      <protection locked="0"/>
    </xf>
    <xf numFmtId="0" fontId="31" fillId="37" borderId="0" xfId="47" applyFont="1" applyFill="1" applyAlignment="1">
      <alignment horizontal="center"/>
    </xf>
    <xf numFmtId="0" fontId="30" fillId="0" borderId="0" xfId="47" applyNumberFormat="1" applyAlignment="1" applyProtection="1">
      <alignment horizontal="center"/>
      <protection locked="0"/>
    </xf>
    <xf numFmtId="0" fontId="30" fillId="0" borderId="0" xfId="47" applyAlignment="1"/>
    <xf numFmtId="0" fontId="33" fillId="37" borderId="0" xfId="49" applyFont="1" applyFill="1" applyAlignment="1">
      <alignment horizontal="right"/>
    </xf>
    <xf numFmtId="0" fontId="33" fillId="37" borderId="0" xfId="50" applyNumberFormat="1" applyFont="1" applyFill="1" applyAlignment="1" applyProtection="1">
      <alignment horizontal="center" vertical="center" wrapText="1"/>
      <protection locked="0"/>
    </xf>
    <xf numFmtId="0" fontId="33" fillId="37" borderId="17" xfId="50" applyNumberFormat="1" applyFont="1" applyFill="1" applyBorder="1" applyAlignment="1" applyProtection="1">
      <alignment horizontal="center" vertical="center" wrapText="1"/>
      <protection locked="0"/>
    </xf>
    <xf numFmtId="0" fontId="35" fillId="37" borderId="17" xfId="64" applyNumberFormat="1" applyFont="1" applyFill="1" applyBorder="1" applyAlignment="1" applyProtection="1">
      <alignment horizontal="center" vertical="center" wrapText="1"/>
      <protection locked="0"/>
    </xf>
    <xf numFmtId="0" fontId="33" fillId="37" borderId="0" xfId="50" applyFont="1" applyFill="1" applyAlignment="1">
      <alignment horizontal="center" vertical="center" wrapText="1"/>
    </xf>
    <xf numFmtId="0" fontId="33" fillId="37" borderId="17" xfId="50" applyFont="1" applyFill="1" applyBorder="1" applyAlignment="1">
      <alignment horizontal="center" vertical="center" wrapText="1"/>
    </xf>
    <xf numFmtId="4" fontId="33" fillId="37" borderId="27" xfId="54" applyNumberFormat="1" applyFont="1" applyFill="1" applyAlignment="1" applyProtection="1">
      <alignment horizontal="right" vertical="top" shrinkToFit="1"/>
      <protection locked="0"/>
    </xf>
    <xf numFmtId="10" fontId="39" fillId="37" borderId="11" xfId="56" applyNumberFormat="1" applyFont="1" applyFill="1" applyAlignment="1" applyProtection="1">
      <alignment horizontal="right" vertical="top" shrinkToFit="1"/>
      <protection locked="0"/>
    </xf>
    <xf numFmtId="4" fontId="33" fillId="37" borderId="31" xfId="54" applyNumberFormat="1" applyFont="1" applyFill="1" applyBorder="1" applyAlignment="1" applyProtection="1">
      <alignment horizontal="right" vertical="top" shrinkToFit="1"/>
      <protection locked="0"/>
    </xf>
    <xf numFmtId="0" fontId="33" fillId="37" borderId="17" xfId="48" applyNumberFormat="1" applyFont="1" applyFill="1" applyBorder="1" applyAlignment="1" applyProtection="1">
      <alignment vertical="top" wrapText="1"/>
      <protection locked="0"/>
    </xf>
    <xf numFmtId="49" fontId="35" fillId="37" borderId="17" xfId="51" applyNumberFormat="1" applyFont="1" applyFill="1" applyBorder="1" applyAlignment="1" applyProtection="1">
      <alignment horizontal="center" vertical="top" shrinkToFit="1"/>
      <protection locked="0"/>
    </xf>
    <xf numFmtId="4" fontId="33" fillId="37" borderId="17" xfId="54" applyNumberFormat="1" applyFont="1" applyFill="1" applyBorder="1" applyAlignment="1" applyProtection="1">
      <alignment horizontal="right" vertical="top" shrinkToFit="1"/>
      <protection locked="0"/>
    </xf>
    <xf numFmtId="4" fontId="37" fillId="37" borderId="26" xfId="52" applyNumberFormat="1" applyFont="1" applyFill="1" applyAlignment="1" applyProtection="1">
      <alignment horizontal="right" vertical="top" shrinkToFit="1"/>
      <protection locked="0"/>
    </xf>
    <xf numFmtId="10" fontId="28" fillId="37" borderId="0" xfId="62" applyNumberFormat="1" applyFont="1" applyFill="1" applyAlignment="1" applyProtection="1">
      <alignment horizontal="right" vertical="top" shrinkToFit="1"/>
      <protection locked="0"/>
    </xf>
    <xf numFmtId="4" fontId="37" fillId="37" borderId="32" xfId="52" applyNumberFormat="1" applyFont="1" applyFill="1" applyBorder="1" applyAlignment="1" applyProtection="1">
      <alignment horizontal="right" vertical="top" shrinkToFit="1"/>
      <protection locked="0"/>
    </xf>
    <xf numFmtId="4" fontId="37" fillId="37" borderId="17" xfId="52" applyNumberFormat="1" applyFont="1" applyFill="1" applyBorder="1" applyAlignment="1" applyProtection="1">
      <alignment horizontal="right" vertical="top" shrinkToFit="1"/>
      <protection locked="0"/>
    </xf>
    <xf numFmtId="4" fontId="35" fillId="37" borderId="29" xfId="59" applyNumberFormat="1" applyFont="1" applyFill="1" applyAlignment="1" applyProtection="1">
      <alignment horizontal="right" vertical="top" shrinkToFit="1"/>
      <protection locked="0"/>
    </xf>
    <xf numFmtId="10" fontId="33" fillId="37" borderId="0" xfId="65" applyNumberFormat="1" applyFont="1" applyFill="1" applyAlignment="1" applyProtection="1">
      <alignment horizontal="right" vertical="top" shrinkToFit="1"/>
      <protection locked="0"/>
    </xf>
    <xf numFmtId="0" fontId="28" fillId="37" borderId="17" xfId="66" applyNumberFormat="1" applyFont="1" applyFill="1" applyBorder="1" applyAlignment="1" applyProtection="1">
      <alignment horizontal="left"/>
      <protection locked="0"/>
    </xf>
    <xf numFmtId="0" fontId="28" fillId="37" borderId="17" xfId="66" applyFont="1" applyFill="1" applyBorder="1" applyAlignment="1">
      <alignment horizontal="left"/>
    </xf>
    <xf numFmtId="4" fontId="31" fillId="37" borderId="17" xfId="59" applyNumberFormat="1" applyFont="1" applyFill="1" applyBorder="1" applyAlignment="1" applyProtection="1">
      <alignment horizontal="right" vertical="top" shrinkToFit="1"/>
      <protection locked="0"/>
    </xf>
    <xf numFmtId="0" fontId="35" fillId="37" borderId="0" xfId="63" applyNumberFormat="1" applyFont="1" applyFill="1" applyBorder="1" applyAlignment="1" applyProtection="1">
      <alignment horizontal="center"/>
      <protection locked="0"/>
    </xf>
    <xf numFmtId="2" fontId="22" fillId="33" borderId="17" xfId="0" applyNumberFormat="1" applyFont="1" applyBorder="1"/>
    <xf numFmtId="0" fontId="32" fillId="0" borderId="10" xfId="53" applyNumberFormat="1" applyProtection="1">
      <alignment vertical="center"/>
      <protection locked="0"/>
    </xf>
    <xf numFmtId="0" fontId="40" fillId="0" borderId="10" xfId="67" applyNumberFormat="1" applyProtection="1">
      <alignment horizontal="right" vertical="center"/>
      <protection locked="0"/>
    </xf>
    <xf numFmtId="0" fontId="32" fillId="0" borderId="33" xfId="68" applyNumberFormat="1" applyProtection="1">
      <alignment horizontal="center" vertical="center" wrapText="1"/>
      <protection locked="0"/>
    </xf>
    <xf numFmtId="0" fontId="32" fillId="0" borderId="11" xfId="66" applyNumberFormat="1" applyProtection="1">
      <alignment horizontal="center" vertical="center" wrapText="1"/>
      <protection locked="0"/>
    </xf>
    <xf numFmtId="0" fontId="32" fillId="0" borderId="33" xfId="68">
      <alignment horizontal="center" vertical="center" wrapText="1"/>
    </xf>
    <xf numFmtId="0" fontId="32" fillId="0" borderId="11" xfId="66">
      <alignment horizontal="center" vertical="center" wrapText="1"/>
    </xf>
    <xf numFmtId="0" fontId="32" fillId="0" borderId="28" xfId="58" applyNumberFormat="1" applyProtection="1">
      <alignment horizontal="center" vertical="center" wrapText="1"/>
      <protection locked="0"/>
    </xf>
    <xf numFmtId="0" fontId="32" fillId="0" borderId="27" xfId="54" applyNumberFormat="1" applyProtection="1">
      <alignment horizontal="center" vertical="center" wrapText="1"/>
      <protection locked="0"/>
    </xf>
    <xf numFmtId="49" fontId="38" fillId="0" borderId="11" xfId="55" applyNumberFormat="1" applyProtection="1">
      <alignment vertical="center" wrapText="1"/>
      <protection locked="0"/>
    </xf>
    <xf numFmtId="1" fontId="38" fillId="0" borderId="11" xfId="56" applyNumberFormat="1" applyProtection="1">
      <alignment horizontal="center" vertical="center" shrinkToFit="1"/>
      <protection locked="0"/>
    </xf>
    <xf numFmtId="4" fontId="38" fillId="0" borderId="11" xfId="69" applyNumberFormat="1" applyProtection="1">
      <alignment horizontal="right" vertical="center" shrinkToFit="1"/>
      <protection locked="0"/>
    </xf>
    <xf numFmtId="49" fontId="36" fillId="0" borderId="26" xfId="52" applyNumberFormat="1" applyProtection="1">
      <alignment horizontal="left" vertical="center" wrapText="1" indent="1"/>
      <protection locked="0"/>
    </xf>
    <xf numFmtId="1" fontId="36" fillId="0" borderId="11" xfId="70" applyNumberFormat="1" applyProtection="1">
      <alignment horizontal="center" vertical="center" shrinkToFit="1"/>
      <protection locked="0"/>
    </xf>
    <xf numFmtId="4" fontId="36" fillId="0" borderId="11" xfId="71" applyNumberFormat="1" applyProtection="1">
      <alignment horizontal="right" vertical="center" shrinkToFit="1"/>
      <protection locked="0"/>
    </xf>
    <xf numFmtId="0" fontId="23" fillId="0" borderId="10" xfId="53" applyNumberFormat="1" applyFont="1" applyAlignment="1" applyProtection="1">
      <alignment horizontal="center" vertical="center"/>
      <protection locked="0"/>
    </xf>
  </cellXfs>
  <cellStyles count="7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xl22" xfId="44"/>
    <cellStyle name="xl23" xfId="45"/>
    <cellStyle name="xl24" xfId="47"/>
    <cellStyle name="xl25" xfId="49"/>
    <cellStyle name="xl27" xfId="50"/>
    <cellStyle name="xl29" xfId="53"/>
    <cellStyle name="xl30" xfId="66"/>
    <cellStyle name="xl31" xfId="58"/>
    <cellStyle name="xl32" xfId="63"/>
    <cellStyle name="xl33" xfId="55"/>
    <cellStyle name="xl34" xfId="51"/>
    <cellStyle name="xl35" xfId="52"/>
    <cellStyle name="xl36" xfId="59"/>
    <cellStyle name="xl37" xfId="64"/>
    <cellStyle name="xl38" xfId="60"/>
    <cellStyle name="xl39" xfId="62"/>
    <cellStyle name="xl40" xfId="65"/>
    <cellStyle name="xl41" xfId="61"/>
    <cellStyle name="xl42" xfId="46"/>
    <cellStyle name="xl43" xfId="48"/>
    <cellStyle name="xl44" xfId="54"/>
    <cellStyle name="xl45" xfId="56"/>
    <cellStyle name="xl46" xfId="57"/>
    <cellStyle name="xl47" xfId="70"/>
    <cellStyle name="xl50" xfId="69"/>
    <cellStyle name="xl51" xfId="71"/>
    <cellStyle name="xl64" xfId="68"/>
    <cellStyle name="xl65" xfId="67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_Книга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04"/>
  <sheetViews>
    <sheetView topLeftCell="B73" workbookViewId="0">
      <selection activeCell="B79" sqref="B79"/>
    </sheetView>
  </sheetViews>
  <sheetFormatPr defaultRowHeight="13.8" outlineLevelRow="5" x14ac:dyDescent="0.25"/>
  <cols>
    <col min="1" max="1" width="135" style="95" hidden="1" customWidth="1"/>
    <col min="2" max="2" width="47" style="95" customWidth="1"/>
    <col min="3" max="3" width="23.109375" style="95" customWidth="1"/>
    <col min="4" max="5" width="9.77734375" style="95" hidden="1" customWidth="1"/>
    <col min="6" max="15" width="8.88671875" style="95" hidden="1" customWidth="1"/>
    <col min="16" max="16" width="16.6640625" style="95" customWidth="1"/>
    <col min="17" max="17" width="8.88671875" style="95" hidden="1" customWidth="1"/>
    <col min="18" max="18" width="16.6640625" style="95" customWidth="1"/>
    <col min="19" max="29" width="8.88671875" style="95" hidden="1" customWidth="1"/>
    <col min="30" max="30" width="16.6640625" style="95" customWidth="1"/>
    <col min="31" max="37" width="8.88671875" style="95" hidden="1" customWidth="1"/>
    <col min="38" max="16384" width="8.88671875" style="95"/>
  </cols>
  <sheetData>
    <row r="1" spans="1:37" ht="14.4" customHeight="1" x14ac:dyDescent="0.25">
      <c r="A1" s="127" t="s">
        <v>328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7"/>
    </row>
    <row r="2" spans="1:37" ht="18" customHeight="1" x14ac:dyDescent="0.25">
      <c r="A2" s="97" t="s">
        <v>329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7"/>
      <c r="AJ2" s="99"/>
      <c r="AK2" s="99"/>
    </row>
    <row r="3" spans="1:37" ht="15.75" customHeight="1" x14ac:dyDescent="0.25">
      <c r="A3" s="100" t="s">
        <v>243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2"/>
      <c r="AK3" s="102"/>
    </row>
    <row r="4" spans="1:37" ht="12.75" customHeight="1" x14ac:dyDescent="0.25">
      <c r="A4" s="103" t="s">
        <v>0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1:37" ht="30" customHeight="1" x14ac:dyDescent="0.25">
      <c r="A5" s="105" t="s">
        <v>21</v>
      </c>
      <c r="B5" s="105" t="s">
        <v>1</v>
      </c>
      <c r="C5" s="105" t="s">
        <v>22</v>
      </c>
      <c r="D5" s="105" t="s">
        <v>244</v>
      </c>
      <c r="E5" s="105" t="s">
        <v>245</v>
      </c>
      <c r="F5" s="106" t="s">
        <v>23</v>
      </c>
      <c r="G5" s="107"/>
      <c r="H5" s="107"/>
      <c r="I5" s="106" t="s">
        <v>24</v>
      </c>
      <c r="J5" s="107"/>
      <c r="K5" s="107"/>
      <c r="L5" s="105" t="s">
        <v>21</v>
      </c>
      <c r="M5" s="105" t="s">
        <v>21</v>
      </c>
      <c r="N5" s="105" t="s">
        <v>21</v>
      </c>
      <c r="O5" s="105" t="s">
        <v>21</v>
      </c>
      <c r="P5" s="105" t="s">
        <v>246</v>
      </c>
      <c r="Q5" s="105" t="s">
        <v>21</v>
      </c>
      <c r="R5" s="105" t="s">
        <v>25</v>
      </c>
      <c r="S5" s="105" t="s">
        <v>21</v>
      </c>
      <c r="T5" s="105" t="s">
        <v>21</v>
      </c>
      <c r="U5" s="105" t="s">
        <v>21</v>
      </c>
      <c r="V5" s="105" t="s">
        <v>21</v>
      </c>
      <c r="W5" s="105" t="s">
        <v>21</v>
      </c>
      <c r="X5" s="105" t="s">
        <v>21</v>
      </c>
      <c r="Y5" s="106" t="s">
        <v>26</v>
      </c>
      <c r="Z5" s="107"/>
      <c r="AA5" s="107"/>
      <c r="AB5" s="106" t="s">
        <v>27</v>
      </c>
      <c r="AC5" s="107"/>
      <c r="AD5" s="107"/>
      <c r="AE5" s="108" t="s">
        <v>21</v>
      </c>
      <c r="AF5" s="109" t="s">
        <v>28</v>
      </c>
      <c r="AG5" s="110"/>
      <c r="AH5" s="109" t="s">
        <v>29</v>
      </c>
      <c r="AI5" s="110"/>
      <c r="AJ5" s="109" t="s">
        <v>30</v>
      </c>
      <c r="AK5" s="110"/>
    </row>
    <row r="6" spans="1:37" ht="14.4" customHeight="1" x14ac:dyDescent="0.25">
      <c r="A6" s="111"/>
      <c r="B6" s="111"/>
      <c r="C6" s="111"/>
      <c r="D6" s="111"/>
      <c r="E6" s="111"/>
      <c r="F6" s="112" t="s">
        <v>21</v>
      </c>
      <c r="G6" s="112" t="s">
        <v>21</v>
      </c>
      <c r="H6" s="112" t="s">
        <v>21</v>
      </c>
      <c r="I6" s="112" t="s">
        <v>21</v>
      </c>
      <c r="J6" s="112" t="s">
        <v>21</v>
      </c>
      <c r="K6" s="112" t="s">
        <v>21</v>
      </c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2" t="s">
        <v>21</v>
      </c>
      <c r="Z6" s="112" t="s">
        <v>21</v>
      </c>
      <c r="AA6" s="112" t="s">
        <v>21</v>
      </c>
      <c r="AB6" s="112" t="s">
        <v>21</v>
      </c>
      <c r="AC6" s="112" t="s">
        <v>21</v>
      </c>
      <c r="AD6" s="112" t="s">
        <v>31</v>
      </c>
      <c r="AE6" s="108"/>
      <c r="AF6" s="108" t="s">
        <v>21</v>
      </c>
      <c r="AG6" s="108" t="s">
        <v>21</v>
      </c>
      <c r="AH6" s="108" t="s">
        <v>21</v>
      </c>
      <c r="AI6" s="108" t="s">
        <v>21</v>
      </c>
      <c r="AJ6" s="108" t="s">
        <v>21</v>
      </c>
      <c r="AK6" s="108" t="s">
        <v>21</v>
      </c>
    </row>
    <row r="7" spans="1:37" ht="14.4" customHeight="1" x14ac:dyDescent="0.25">
      <c r="A7" s="113" t="s">
        <v>32</v>
      </c>
      <c r="B7" s="114" t="s">
        <v>247</v>
      </c>
      <c r="C7" s="113" t="s">
        <v>32</v>
      </c>
      <c r="D7" s="113"/>
      <c r="E7" s="113"/>
      <c r="F7" s="115"/>
      <c r="G7" s="113"/>
      <c r="H7" s="113"/>
      <c r="I7" s="113"/>
      <c r="J7" s="113"/>
      <c r="K7" s="113"/>
      <c r="L7" s="113"/>
      <c r="M7" s="113"/>
      <c r="N7" s="113"/>
      <c r="O7" s="116">
        <v>0</v>
      </c>
      <c r="P7" s="116">
        <v>32599027</v>
      </c>
      <c r="Q7" s="116">
        <v>0</v>
      </c>
      <c r="R7" s="116">
        <v>32599027</v>
      </c>
      <c r="S7" s="116">
        <v>32599027</v>
      </c>
      <c r="T7" s="116">
        <v>32599027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6994920.3899999997</v>
      </c>
      <c r="AA7" s="116">
        <v>6994920.3899999997</v>
      </c>
      <c r="AB7" s="116">
        <v>0</v>
      </c>
      <c r="AC7" s="116">
        <v>6994920.3899999997</v>
      </c>
      <c r="AD7" s="116">
        <v>6994920.3899999997</v>
      </c>
      <c r="AE7" s="117">
        <v>6994920.3899999997</v>
      </c>
      <c r="AF7" s="118">
        <v>25604106.609999999</v>
      </c>
      <c r="AG7" s="119">
        <v>0.21457451444793121</v>
      </c>
      <c r="AH7" s="118">
        <v>25604106.609999999</v>
      </c>
      <c r="AI7" s="119">
        <v>0.21457451444793121</v>
      </c>
      <c r="AJ7" s="118">
        <v>0</v>
      </c>
      <c r="AK7" s="119"/>
    </row>
    <row r="8" spans="1:37" ht="14.4" customHeight="1" outlineLevel="1" x14ac:dyDescent="0.25">
      <c r="A8" s="113" t="s">
        <v>33</v>
      </c>
      <c r="B8" s="114" t="s">
        <v>248</v>
      </c>
      <c r="C8" s="113" t="s">
        <v>33</v>
      </c>
      <c r="D8" s="113"/>
      <c r="E8" s="113"/>
      <c r="F8" s="115"/>
      <c r="G8" s="113"/>
      <c r="H8" s="113"/>
      <c r="I8" s="113"/>
      <c r="J8" s="113"/>
      <c r="K8" s="113"/>
      <c r="L8" s="113"/>
      <c r="M8" s="113"/>
      <c r="N8" s="113"/>
      <c r="O8" s="116">
        <v>0</v>
      </c>
      <c r="P8" s="116">
        <v>5231000.42</v>
      </c>
      <c r="Q8" s="116">
        <v>0</v>
      </c>
      <c r="R8" s="116">
        <v>5231000.42</v>
      </c>
      <c r="S8" s="116">
        <v>5231000.42</v>
      </c>
      <c r="T8" s="116">
        <v>5231000.42</v>
      </c>
      <c r="U8" s="116">
        <v>0</v>
      </c>
      <c r="V8" s="116">
        <v>0</v>
      </c>
      <c r="W8" s="116">
        <v>0</v>
      </c>
      <c r="X8" s="116">
        <v>0</v>
      </c>
      <c r="Y8" s="116">
        <v>0</v>
      </c>
      <c r="Z8" s="116">
        <v>1155890.56</v>
      </c>
      <c r="AA8" s="116">
        <v>1155890.56</v>
      </c>
      <c r="AB8" s="116">
        <v>0</v>
      </c>
      <c r="AC8" s="116">
        <v>1155890.56</v>
      </c>
      <c r="AD8" s="116">
        <v>1155890.56</v>
      </c>
      <c r="AE8" s="117">
        <v>1155890.56</v>
      </c>
      <c r="AF8" s="118">
        <v>4075109.86</v>
      </c>
      <c r="AG8" s="119">
        <v>0.22096931125843802</v>
      </c>
      <c r="AH8" s="118">
        <v>4075109.86</v>
      </c>
      <c r="AI8" s="119">
        <v>0.22096931125843802</v>
      </c>
      <c r="AJ8" s="118">
        <v>0</v>
      </c>
      <c r="AK8" s="119"/>
    </row>
    <row r="9" spans="1:37" ht="14.4" customHeight="1" outlineLevel="2" x14ac:dyDescent="0.25">
      <c r="A9" s="113" t="s">
        <v>34</v>
      </c>
      <c r="B9" s="114" t="s">
        <v>249</v>
      </c>
      <c r="C9" s="113" t="s">
        <v>34</v>
      </c>
      <c r="D9" s="113"/>
      <c r="E9" s="113"/>
      <c r="F9" s="115"/>
      <c r="G9" s="113"/>
      <c r="H9" s="113"/>
      <c r="I9" s="113"/>
      <c r="J9" s="113"/>
      <c r="K9" s="113"/>
      <c r="L9" s="113"/>
      <c r="M9" s="113"/>
      <c r="N9" s="113"/>
      <c r="O9" s="116">
        <v>0</v>
      </c>
      <c r="P9" s="116">
        <v>5231000.42</v>
      </c>
      <c r="Q9" s="116">
        <v>0</v>
      </c>
      <c r="R9" s="116">
        <v>5231000.42</v>
      </c>
      <c r="S9" s="116">
        <v>5231000.42</v>
      </c>
      <c r="T9" s="116">
        <v>5231000.42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1155890.56</v>
      </c>
      <c r="AA9" s="116">
        <v>1155890.56</v>
      </c>
      <c r="AB9" s="116">
        <v>0</v>
      </c>
      <c r="AC9" s="116">
        <v>1155890.56</v>
      </c>
      <c r="AD9" s="116">
        <v>1155890.56</v>
      </c>
      <c r="AE9" s="117">
        <v>1155890.56</v>
      </c>
      <c r="AF9" s="118">
        <v>4075109.86</v>
      </c>
      <c r="AG9" s="119">
        <v>0.22096931125843802</v>
      </c>
      <c r="AH9" s="118">
        <v>4075109.86</v>
      </c>
      <c r="AI9" s="119">
        <v>0.22096931125843802</v>
      </c>
      <c r="AJ9" s="118">
        <v>0</v>
      </c>
      <c r="AK9" s="119"/>
    </row>
    <row r="10" spans="1:37" ht="55.2" customHeight="1" outlineLevel="3" x14ac:dyDescent="0.25">
      <c r="A10" s="113" t="s">
        <v>35</v>
      </c>
      <c r="B10" s="114" t="s">
        <v>250</v>
      </c>
      <c r="C10" s="113" t="s">
        <v>35</v>
      </c>
      <c r="D10" s="113"/>
      <c r="E10" s="113"/>
      <c r="F10" s="115"/>
      <c r="G10" s="113"/>
      <c r="H10" s="113"/>
      <c r="I10" s="113"/>
      <c r="J10" s="113"/>
      <c r="K10" s="113"/>
      <c r="L10" s="113"/>
      <c r="M10" s="113"/>
      <c r="N10" s="113"/>
      <c r="O10" s="116">
        <v>0</v>
      </c>
      <c r="P10" s="116">
        <v>5193000.42</v>
      </c>
      <c r="Q10" s="116">
        <v>0</v>
      </c>
      <c r="R10" s="116">
        <v>5193000.42</v>
      </c>
      <c r="S10" s="116">
        <v>5193000.42</v>
      </c>
      <c r="T10" s="116">
        <v>5193000.42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1154909.3999999999</v>
      </c>
      <c r="AA10" s="116">
        <v>1154909.3999999999</v>
      </c>
      <c r="AB10" s="116">
        <v>0</v>
      </c>
      <c r="AC10" s="116">
        <v>1154909.3999999999</v>
      </c>
      <c r="AD10" s="116">
        <v>1154909.3999999999</v>
      </c>
      <c r="AE10" s="117">
        <v>1154909.3999999999</v>
      </c>
      <c r="AF10" s="118">
        <v>4038091.02</v>
      </c>
      <c r="AG10" s="119">
        <v>0.22239732458947115</v>
      </c>
      <c r="AH10" s="118">
        <v>4038091.02</v>
      </c>
      <c r="AI10" s="119">
        <v>0.22239732458947115</v>
      </c>
      <c r="AJ10" s="118">
        <v>0</v>
      </c>
      <c r="AK10" s="119"/>
    </row>
    <row r="11" spans="1:37" ht="51" outlineLevel="3" x14ac:dyDescent="0.25">
      <c r="A11" s="113" t="s">
        <v>36</v>
      </c>
      <c r="B11" s="114" t="s">
        <v>251</v>
      </c>
      <c r="C11" s="113" t="s">
        <v>36</v>
      </c>
      <c r="D11" s="113"/>
      <c r="E11" s="113"/>
      <c r="F11" s="115"/>
      <c r="G11" s="113"/>
      <c r="H11" s="113"/>
      <c r="I11" s="113"/>
      <c r="J11" s="113"/>
      <c r="K11" s="113"/>
      <c r="L11" s="113"/>
      <c r="M11" s="113"/>
      <c r="N11" s="113"/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-100</v>
      </c>
      <c r="AA11" s="116">
        <v>-100</v>
      </c>
      <c r="AB11" s="116">
        <v>0</v>
      </c>
      <c r="AC11" s="116">
        <v>-100</v>
      </c>
      <c r="AD11" s="116">
        <v>-100</v>
      </c>
      <c r="AE11" s="117">
        <v>-100</v>
      </c>
      <c r="AF11" s="118">
        <v>100</v>
      </c>
      <c r="AG11" s="119"/>
      <c r="AH11" s="118">
        <v>100</v>
      </c>
      <c r="AI11" s="119"/>
      <c r="AJ11" s="118">
        <v>0</v>
      </c>
      <c r="AK11" s="119"/>
    </row>
    <row r="12" spans="1:37" ht="71.400000000000006" outlineLevel="3" x14ac:dyDescent="0.25">
      <c r="A12" s="113" t="s">
        <v>37</v>
      </c>
      <c r="B12" s="114" t="s">
        <v>252</v>
      </c>
      <c r="C12" s="113" t="s">
        <v>37</v>
      </c>
      <c r="D12" s="113"/>
      <c r="E12" s="113"/>
      <c r="F12" s="115"/>
      <c r="G12" s="113"/>
      <c r="H12" s="113"/>
      <c r="I12" s="113"/>
      <c r="J12" s="113"/>
      <c r="K12" s="113"/>
      <c r="L12" s="113"/>
      <c r="M12" s="113"/>
      <c r="N12" s="113"/>
      <c r="O12" s="116">
        <v>0</v>
      </c>
      <c r="P12" s="116">
        <v>11000</v>
      </c>
      <c r="Q12" s="116">
        <v>0</v>
      </c>
      <c r="R12" s="116">
        <v>11000</v>
      </c>
      <c r="S12" s="116">
        <v>11000</v>
      </c>
      <c r="T12" s="116">
        <v>11000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622.5</v>
      </c>
      <c r="AA12" s="116">
        <v>622.5</v>
      </c>
      <c r="AB12" s="116">
        <v>0</v>
      </c>
      <c r="AC12" s="116">
        <v>622.5</v>
      </c>
      <c r="AD12" s="116">
        <v>622.5</v>
      </c>
      <c r="AE12" s="117">
        <v>622.5</v>
      </c>
      <c r="AF12" s="118">
        <v>10377.5</v>
      </c>
      <c r="AG12" s="119">
        <v>5.6590909090909088E-2</v>
      </c>
      <c r="AH12" s="118">
        <v>10377.5</v>
      </c>
      <c r="AI12" s="119">
        <v>5.6590909090909088E-2</v>
      </c>
      <c r="AJ12" s="118">
        <v>0</v>
      </c>
      <c r="AK12" s="119"/>
    </row>
    <row r="13" spans="1:37" ht="30.6" outlineLevel="3" x14ac:dyDescent="0.25">
      <c r="A13" s="113" t="s">
        <v>38</v>
      </c>
      <c r="B13" s="114" t="s">
        <v>253</v>
      </c>
      <c r="C13" s="113" t="s">
        <v>38</v>
      </c>
      <c r="D13" s="113"/>
      <c r="E13" s="113"/>
      <c r="F13" s="115"/>
      <c r="G13" s="113"/>
      <c r="H13" s="113"/>
      <c r="I13" s="113"/>
      <c r="J13" s="113"/>
      <c r="K13" s="113"/>
      <c r="L13" s="113"/>
      <c r="M13" s="113"/>
      <c r="N13" s="113"/>
      <c r="O13" s="116">
        <v>0</v>
      </c>
      <c r="P13" s="116">
        <v>27000</v>
      </c>
      <c r="Q13" s="116">
        <v>0</v>
      </c>
      <c r="R13" s="116">
        <v>27000</v>
      </c>
      <c r="S13" s="116">
        <v>27000</v>
      </c>
      <c r="T13" s="116">
        <v>27000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28.5</v>
      </c>
      <c r="AA13" s="116">
        <v>28.5</v>
      </c>
      <c r="AB13" s="116">
        <v>0</v>
      </c>
      <c r="AC13" s="116">
        <v>28.5</v>
      </c>
      <c r="AD13" s="116">
        <v>28.5</v>
      </c>
      <c r="AE13" s="117">
        <v>28.5</v>
      </c>
      <c r="AF13" s="118">
        <v>26971.5</v>
      </c>
      <c r="AG13" s="119">
        <v>1.0555555555555555E-3</v>
      </c>
      <c r="AH13" s="118">
        <v>26971.5</v>
      </c>
      <c r="AI13" s="119">
        <v>1.0555555555555555E-3</v>
      </c>
      <c r="AJ13" s="118">
        <v>0</v>
      </c>
      <c r="AK13" s="119"/>
    </row>
    <row r="14" spans="1:37" ht="40.799999999999997" outlineLevel="3" x14ac:dyDescent="0.25">
      <c r="A14" s="113" t="s">
        <v>39</v>
      </c>
      <c r="B14" s="114" t="s">
        <v>254</v>
      </c>
      <c r="C14" s="113" t="s">
        <v>39</v>
      </c>
      <c r="D14" s="113"/>
      <c r="E14" s="113"/>
      <c r="F14" s="115"/>
      <c r="G14" s="113"/>
      <c r="H14" s="113"/>
      <c r="I14" s="113"/>
      <c r="J14" s="113"/>
      <c r="K14" s="113"/>
      <c r="L14" s="113"/>
      <c r="M14" s="113"/>
      <c r="N14" s="113"/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  <c r="Z14" s="116">
        <v>30.16</v>
      </c>
      <c r="AA14" s="116">
        <v>30.16</v>
      </c>
      <c r="AB14" s="116">
        <v>0</v>
      </c>
      <c r="AC14" s="116">
        <v>30.16</v>
      </c>
      <c r="AD14" s="116">
        <v>30.16</v>
      </c>
      <c r="AE14" s="117">
        <v>30.16</v>
      </c>
      <c r="AF14" s="118">
        <v>-30.16</v>
      </c>
      <c r="AG14" s="119"/>
      <c r="AH14" s="118">
        <v>-30.16</v>
      </c>
      <c r="AI14" s="119"/>
      <c r="AJ14" s="118">
        <v>0</v>
      </c>
      <c r="AK14" s="119"/>
    </row>
    <row r="15" spans="1:37" ht="30.6" outlineLevel="3" x14ac:dyDescent="0.25">
      <c r="A15" s="113" t="s">
        <v>40</v>
      </c>
      <c r="B15" s="114" t="s">
        <v>255</v>
      </c>
      <c r="C15" s="113" t="s">
        <v>40</v>
      </c>
      <c r="D15" s="113"/>
      <c r="E15" s="113"/>
      <c r="F15" s="115"/>
      <c r="G15" s="113"/>
      <c r="H15" s="113"/>
      <c r="I15" s="113"/>
      <c r="J15" s="113"/>
      <c r="K15" s="113"/>
      <c r="L15" s="113"/>
      <c r="M15" s="113"/>
      <c r="N15" s="113"/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16">
        <v>400</v>
      </c>
      <c r="AA15" s="116">
        <v>400</v>
      </c>
      <c r="AB15" s="116">
        <v>0</v>
      </c>
      <c r="AC15" s="116">
        <v>400</v>
      </c>
      <c r="AD15" s="116">
        <v>400</v>
      </c>
      <c r="AE15" s="117">
        <v>400</v>
      </c>
      <c r="AF15" s="118">
        <v>-400</v>
      </c>
      <c r="AG15" s="119"/>
      <c r="AH15" s="118">
        <v>-400</v>
      </c>
      <c r="AI15" s="119"/>
      <c r="AJ15" s="118">
        <v>0</v>
      </c>
      <c r="AK15" s="119"/>
    </row>
    <row r="16" spans="1:37" ht="20.399999999999999" outlineLevel="1" x14ac:dyDescent="0.25">
      <c r="A16" s="113" t="s">
        <v>41</v>
      </c>
      <c r="B16" s="114" t="s">
        <v>256</v>
      </c>
      <c r="C16" s="113" t="s">
        <v>41</v>
      </c>
      <c r="D16" s="113"/>
      <c r="E16" s="113"/>
      <c r="F16" s="115"/>
      <c r="G16" s="113"/>
      <c r="H16" s="113"/>
      <c r="I16" s="113"/>
      <c r="J16" s="113"/>
      <c r="K16" s="113"/>
      <c r="L16" s="113"/>
      <c r="M16" s="113"/>
      <c r="N16" s="113"/>
      <c r="O16" s="116">
        <v>0</v>
      </c>
      <c r="P16" s="116">
        <v>216579.58</v>
      </c>
      <c r="Q16" s="116">
        <v>0</v>
      </c>
      <c r="R16" s="116">
        <v>216579.58</v>
      </c>
      <c r="S16" s="116">
        <v>216579.58</v>
      </c>
      <c r="T16" s="116">
        <v>216579.58</v>
      </c>
      <c r="U16" s="116">
        <v>0</v>
      </c>
      <c r="V16" s="116">
        <v>0</v>
      </c>
      <c r="W16" s="116">
        <v>0</v>
      </c>
      <c r="X16" s="116">
        <v>0</v>
      </c>
      <c r="Y16" s="116">
        <v>0</v>
      </c>
      <c r="Z16" s="116">
        <v>48569.46</v>
      </c>
      <c r="AA16" s="116">
        <v>48569.46</v>
      </c>
      <c r="AB16" s="116">
        <v>0</v>
      </c>
      <c r="AC16" s="116">
        <v>48569.46</v>
      </c>
      <c r="AD16" s="116">
        <v>48569.46</v>
      </c>
      <c r="AE16" s="117">
        <v>48569.46</v>
      </c>
      <c r="AF16" s="118">
        <v>168010.12</v>
      </c>
      <c r="AG16" s="119">
        <v>0.22425687592523727</v>
      </c>
      <c r="AH16" s="118">
        <v>168010.12</v>
      </c>
      <c r="AI16" s="119">
        <v>0.22425687592523727</v>
      </c>
      <c r="AJ16" s="118">
        <v>0</v>
      </c>
      <c r="AK16" s="119"/>
    </row>
    <row r="17" spans="1:37" outlineLevel="2" x14ac:dyDescent="0.25">
      <c r="A17" s="113" t="s">
        <v>257</v>
      </c>
      <c r="B17" s="114" t="s">
        <v>258</v>
      </c>
      <c r="C17" s="113" t="s">
        <v>257</v>
      </c>
      <c r="D17" s="113"/>
      <c r="E17" s="113"/>
      <c r="F17" s="115"/>
      <c r="G17" s="113"/>
      <c r="H17" s="113"/>
      <c r="I17" s="113"/>
      <c r="J17" s="113"/>
      <c r="K17" s="113"/>
      <c r="L17" s="113"/>
      <c r="M17" s="113"/>
      <c r="N17" s="113"/>
      <c r="O17" s="116">
        <v>0</v>
      </c>
      <c r="P17" s="116">
        <v>216579.58</v>
      </c>
      <c r="Q17" s="116">
        <v>0</v>
      </c>
      <c r="R17" s="116">
        <v>216579.58</v>
      </c>
      <c r="S17" s="116">
        <v>216579.58</v>
      </c>
      <c r="T17" s="116">
        <v>216579.58</v>
      </c>
      <c r="U17" s="116">
        <v>0</v>
      </c>
      <c r="V17" s="116">
        <v>0</v>
      </c>
      <c r="W17" s="116">
        <v>0</v>
      </c>
      <c r="X17" s="116">
        <v>0</v>
      </c>
      <c r="Y17" s="116">
        <v>0</v>
      </c>
      <c r="Z17" s="116">
        <v>48569.46</v>
      </c>
      <c r="AA17" s="116">
        <v>48569.46</v>
      </c>
      <c r="AB17" s="116">
        <v>0</v>
      </c>
      <c r="AC17" s="116">
        <v>48569.46</v>
      </c>
      <c r="AD17" s="116">
        <v>48569.46</v>
      </c>
      <c r="AE17" s="117">
        <v>48569.46</v>
      </c>
      <c r="AF17" s="118">
        <v>168010.12</v>
      </c>
      <c r="AG17" s="119">
        <v>0.22425687592523727</v>
      </c>
      <c r="AH17" s="118">
        <v>168010.12</v>
      </c>
      <c r="AI17" s="119">
        <v>0.22425687592523727</v>
      </c>
      <c r="AJ17" s="118">
        <v>0</v>
      </c>
      <c r="AK17" s="119"/>
    </row>
    <row r="18" spans="1:37" ht="51" outlineLevel="3" x14ac:dyDescent="0.25">
      <c r="A18" s="113" t="s">
        <v>42</v>
      </c>
      <c r="B18" s="114" t="s">
        <v>259</v>
      </c>
      <c r="C18" s="113" t="s">
        <v>42</v>
      </c>
      <c r="D18" s="113"/>
      <c r="E18" s="113"/>
      <c r="F18" s="115"/>
      <c r="G18" s="113"/>
      <c r="H18" s="113"/>
      <c r="I18" s="113"/>
      <c r="J18" s="113"/>
      <c r="K18" s="113"/>
      <c r="L18" s="113"/>
      <c r="M18" s="113"/>
      <c r="N18" s="113"/>
      <c r="O18" s="116">
        <v>0</v>
      </c>
      <c r="P18" s="116">
        <v>76848.09</v>
      </c>
      <c r="Q18" s="116">
        <v>0</v>
      </c>
      <c r="R18" s="116">
        <v>76848.09</v>
      </c>
      <c r="S18" s="116">
        <v>76848.09</v>
      </c>
      <c r="T18" s="116">
        <v>76848.09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16894.48</v>
      </c>
      <c r="AA18" s="116">
        <v>16894.48</v>
      </c>
      <c r="AB18" s="116">
        <v>0</v>
      </c>
      <c r="AC18" s="116">
        <v>16894.48</v>
      </c>
      <c r="AD18" s="116">
        <v>16894.48</v>
      </c>
      <c r="AE18" s="117">
        <v>16894.48</v>
      </c>
      <c r="AF18" s="118">
        <v>59953.61</v>
      </c>
      <c r="AG18" s="119">
        <v>0.21984254911215101</v>
      </c>
      <c r="AH18" s="118">
        <v>59953.61</v>
      </c>
      <c r="AI18" s="119">
        <v>0.21984254911215101</v>
      </c>
      <c r="AJ18" s="118">
        <v>0</v>
      </c>
      <c r="AK18" s="119"/>
    </row>
    <row r="19" spans="1:37" ht="61.2" outlineLevel="3" x14ac:dyDescent="0.25">
      <c r="A19" s="113" t="s">
        <v>43</v>
      </c>
      <c r="B19" s="114" t="s">
        <v>260</v>
      </c>
      <c r="C19" s="113" t="s">
        <v>43</v>
      </c>
      <c r="D19" s="113"/>
      <c r="E19" s="113"/>
      <c r="F19" s="115"/>
      <c r="G19" s="113"/>
      <c r="H19" s="113"/>
      <c r="I19" s="113"/>
      <c r="J19" s="113"/>
      <c r="K19" s="113"/>
      <c r="L19" s="113"/>
      <c r="M19" s="113"/>
      <c r="N19" s="113"/>
      <c r="O19" s="116">
        <v>0</v>
      </c>
      <c r="P19" s="116">
        <v>1167.4100000000001</v>
      </c>
      <c r="Q19" s="116">
        <v>0</v>
      </c>
      <c r="R19" s="116">
        <v>1167.4100000000001</v>
      </c>
      <c r="S19" s="116">
        <v>1167.4100000000001</v>
      </c>
      <c r="T19" s="116">
        <v>1167.4100000000001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295.12</v>
      </c>
      <c r="AA19" s="116">
        <v>295.12</v>
      </c>
      <c r="AB19" s="116">
        <v>0</v>
      </c>
      <c r="AC19" s="116">
        <v>295.12</v>
      </c>
      <c r="AD19" s="116">
        <v>295.12</v>
      </c>
      <c r="AE19" s="117">
        <v>295.12</v>
      </c>
      <c r="AF19" s="118">
        <v>872.29</v>
      </c>
      <c r="AG19" s="119">
        <v>0.25279893096684114</v>
      </c>
      <c r="AH19" s="118">
        <v>872.29</v>
      </c>
      <c r="AI19" s="119">
        <v>0.25279893096684114</v>
      </c>
      <c r="AJ19" s="118">
        <v>0</v>
      </c>
      <c r="AK19" s="119"/>
    </row>
    <row r="20" spans="1:37" ht="51" outlineLevel="3" x14ac:dyDescent="0.25">
      <c r="A20" s="113" t="s">
        <v>44</v>
      </c>
      <c r="B20" s="114" t="s">
        <v>261</v>
      </c>
      <c r="C20" s="113" t="s">
        <v>44</v>
      </c>
      <c r="D20" s="113"/>
      <c r="E20" s="113"/>
      <c r="F20" s="115"/>
      <c r="G20" s="113"/>
      <c r="H20" s="113"/>
      <c r="I20" s="113"/>
      <c r="J20" s="113"/>
      <c r="K20" s="113"/>
      <c r="L20" s="113"/>
      <c r="M20" s="113"/>
      <c r="N20" s="113"/>
      <c r="O20" s="116">
        <v>0</v>
      </c>
      <c r="P20" s="116">
        <v>167729.32</v>
      </c>
      <c r="Q20" s="116">
        <v>0</v>
      </c>
      <c r="R20" s="116">
        <v>167729.32</v>
      </c>
      <c r="S20" s="116">
        <v>167729.32</v>
      </c>
      <c r="T20" s="116">
        <v>167729.32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  <c r="Z20" s="116">
        <v>34417.53</v>
      </c>
      <c r="AA20" s="116">
        <v>34417.53</v>
      </c>
      <c r="AB20" s="116">
        <v>0</v>
      </c>
      <c r="AC20" s="116">
        <v>34417.53</v>
      </c>
      <c r="AD20" s="116">
        <v>34417.53</v>
      </c>
      <c r="AE20" s="117">
        <v>34417.53</v>
      </c>
      <c r="AF20" s="118">
        <v>133311.79</v>
      </c>
      <c r="AG20" s="119">
        <v>0.20519686122855563</v>
      </c>
      <c r="AH20" s="118">
        <v>133311.79</v>
      </c>
      <c r="AI20" s="119">
        <v>0.20519686122855563</v>
      </c>
      <c r="AJ20" s="118">
        <v>0</v>
      </c>
      <c r="AK20" s="119"/>
    </row>
    <row r="21" spans="1:37" ht="51" outlineLevel="3" x14ac:dyDescent="0.25">
      <c r="A21" s="113" t="s">
        <v>45</v>
      </c>
      <c r="B21" s="114" t="s">
        <v>262</v>
      </c>
      <c r="C21" s="113" t="s">
        <v>45</v>
      </c>
      <c r="D21" s="113"/>
      <c r="E21" s="113"/>
      <c r="F21" s="115"/>
      <c r="G21" s="113"/>
      <c r="H21" s="113"/>
      <c r="I21" s="113"/>
      <c r="J21" s="113"/>
      <c r="K21" s="113"/>
      <c r="L21" s="113"/>
      <c r="M21" s="113"/>
      <c r="N21" s="113"/>
      <c r="O21" s="116">
        <v>0</v>
      </c>
      <c r="P21" s="116">
        <v>-29165.24</v>
      </c>
      <c r="Q21" s="116">
        <v>0</v>
      </c>
      <c r="R21" s="116">
        <v>-29165.24</v>
      </c>
      <c r="S21" s="116">
        <v>-29165.24</v>
      </c>
      <c r="T21" s="116">
        <v>-29165.24</v>
      </c>
      <c r="U21" s="116">
        <v>0</v>
      </c>
      <c r="V21" s="116">
        <v>0</v>
      </c>
      <c r="W21" s="116">
        <v>0</v>
      </c>
      <c r="X21" s="116">
        <v>0</v>
      </c>
      <c r="Y21" s="116">
        <v>0</v>
      </c>
      <c r="Z21" s="116">
        <v>-3037.67</v>
      </c>
      <c r="AA21" s="116">
        <v>-3037.67</v>
      </c>
      <c r="AB21" s="116">
        <v>0</v>
      </c>
      <c r="AC21" s="116">
        <v>-3037.67</v>
      </c>
      <c r="AD21" s="116">
        <v>-3037.67</v>
      </c>
      <c r="AE21" s="117">
        <v>-3037.67</v>
      </c>
      <c r="AF21" s="118">
        <v>-26127.57</v>
      </c>
      <c r="AG21" s="119">
        <v>0.10415378032205461</v>
      </c>
      <c r="AH21" s="118">
        <v>-26127.57</v>
      </c>
      <c r="AI21" s="119">
        <v>0.10415378032205461</v>
      </c>
      <c r="AJ21" s="118">
        <v>0</v>
      </c>
      <c r="AK21" s="119"/>
    </row>
    <row r="22" spans="1:37" outlineLevel="1" x14ac:dyDescent="0.25">
      <c r="A22" s="113" t="s">
        <v>46</v>
      </c>
      <c r="B22" s="114" t="s">
        <v>263</v>
      </c>
      <c r="C22" s="113" t="s">
        <v>46</v>
      </c>
      <c r="D22" s="113"/>
      <c r="E22" s="113"/>
      <c r="F22" s="115"/>
      <c r="G22" s="113"/>
      <c r="H22" s="113"/>
      <c r="I22" s="113"/>
      <c r="J22" s="113"/>
      <c r="K22" s="113"/>
      <c r="L22" s="113"/>
      <c r="M22" s="113"/>
      <c r="N22" s="113"/>
      <c r="O22" s="116">
        <v>0</v>
      </c>
      <c r="P22" s="116">
        <v>7600000</v>
      </c>
      <c r="Q22" s="116">
        <v>0</v>
      </c>
      <c r="R22" s="116">
        <v>7600000</v>
      </c>
      <c r="S22" s="116">
        <v>7600000</v>
      </c>
      <c r="T22" s="116">
        <v>7600000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1342166.67</v>
      </c>
      <c r="AA22" s="116">
        <v>1342166.67</v>
      </c>
      <c r="AB22" s="116">
        <v>0</v>
      </c>
      <c r="AC22" s="116">
        <v>1342166.67</v>
      </c>
      <c r="AD22" s="116">
        <v>1342166.67</v>
      </c>
      <c r="AE22" s="117">
        <v>1342166.67</v>
      </c>
      <c r="AF22" s="118">
        <v>6257833.3300000001</v>
      </c>
      <c r="AG22" s="119">
        <v>0.17660087763157895</v>
      </c>
      <c r="AH22" s="118">
        <v>6257833.3300000001</v>
      </c>
      <c r="AI22" s="119">
        <v>0.17660087763157895</v>
      </c>
      <c r="AJ22" s="118">
        <v>0</v>
      </c>
      <c r="AK22" s="119"/>
    </row>
    <row r="23" spans="1:37" ht="20.399999999999999" outlineLevel="2" x14ac:dyDescent="0.25">
      <c r="A23" s="113" t="s">
        <v>47</v>
      </c>
      <c r="B23" s="114" t="s">
        <v>264</v>
      </c>
      <c r="C23" s="113" t="s">
        <v>47</v>
      </c>
      <c r="D23" s="113"/>
      <c r="E23" s="113"/>
      <c r="F23" s="115"/>
      <c r="G23" s="113"/>
      <c r="H23" s="113"/>
      <c r="I23" s="113"/>
      <c r="J23" s="113"/>
      <c r="K23" s="113"/>
      <c r="L23" s="113"/>
      <c r="M23" s="113"/>
      <c r="N23" s="113"/>
      <c r="O23" s="116">
        <v>0</v>
      </c>
      <c r="P23" s="116">
        <v>7600000</v>
      </c>
      <c r="Q23" s="116">
        <v>0</v>
      </c>
      <c r="R23" s="116">
        <v>7600000</v>
      </c>
      <c r="S23" s="116">
        <v>7600000</v>
      </c>
      <c r="T23" s="116">
        <v>7600000</v>
      </c>
      <c r="U23" s="116">
        <v>0</v>
      </c>
      <c r="V23" s="116">
        <v>0</v>
      </c>
      <c r="W23" s="116">
        <v>0</v>
      </c>
      <c r="X23" s="116">
        <v>0</v>
      </c>
      <c r="Y23" s="116">
        <v>0</v>
      </c>
      <c r="Z23" s="116">
        <v>1342166.67</v>
      </c>
      <c r="AA23" s="116">
        <v>1342166.67</v>
      </c>
      <c r="AB23" s="116">
        <v>0</v>
      </c>
      <c r="AC23" s="116">
        <v>1342166.67</v>
      </c>
      <c r="AD23" s="116">
        <v>1342166.67</v>
      </c>
      <c r="AE23" s="117">
        <v>1342166.67</v>
      </c>
      <c r="AF23" s="118">
        <v>6257833.3300000001</v>
      </c>
      <c r="AG23" s="119">
        <v>0.17660087763157895</v>
      </c>
      <c r="AH23" s="118">
        <v>6257833.3300000001</v>
      </c>
      <c r="AI23" s="119">
        <v>0.17660087763157895</v>
      </c>
      <c r="AJ23" s="118">
        <v>0</v>
      </c>
      <c r="AK23" s="119"/>
    </row>
    <row r="24" spans="1:37" ht="20.399999999999999" outlineLevel="3" x14ac:dyDescent="0.25">
      <c r="A24" s="113" t="s">
        <v>48</v>
      </c>
      <c r="B24" s="114" t="s">
        <v>265</v>
      </c>
      <c r="C24" s="113" t="s">
        <v>48</v>
      </c>
      <c r="D24" s="113"/>
      <c r="E24" s="113"/>
      <c r="F24" s="115"/>
      <c r="G24" s="113"/>
      <c r="H24" s="113"/>
      <c r="I24" s="113"/>
      <c r="J24" s="113"/>
      <c r="K24" s="113"/>
      <c r="L24" s="113"/>
      <c r="M24" s="113"/>
      <c r="N24" s="113"/>
      <c r="O24" s="116">
        <v>0</v>
      </c>
      <c r="P24" s="116">
        <v>5600000</v>
      </c>
      <c r="Q24" s="116">
        <v>0</v>
      </c>
      <c r="R24" s="116">
        <v>5600000</v>
      </c>
      <c r="S24" s="116">
        <v>5600000</v>
      </c>
      <c r="T24" s="116">
        <v>5600000</v>
      </c>
      <c r="U24" s="116">
        <v>0</v>
      </c>
      <c r="V24" s="116">
        <v>0</v>
      </c>
      <c r="W24" s="116">
        <v>0</v>
      </c>
      <c r="X24" s="116">
        <v>0</v>
      </c>
      <c r="Y24" s="116">
        <v>0</v>
      </c>
      <c r="Z24" s="116">
        <v>1151063.3700000001</v>
      </c>
      <c r="AA24" s="116">
        <v>1151063.3700000001</v>
      </c>
      <c r="AB24" s="116">
        <v>0</v>
      </c>
      <c r="AC24" s="116">
        <v>1151063.3700000001</v>
      </c>
      <c r="AD24" s="116">
        <v>1151063.3700000001</v>
      </c>
      <c r="AE24" s="117">
        <v>1151063.3700000001</v>
      </c>
      <c r="AF24" s="118">
        <v>4448936.63</v>
      </c>
      <c r="AG24" s="119">
        <v>0.20554703035714286</v>
      </c>
      <c r="AH24" s="118">
        <v>4448936.63</v>
      </c>
      <c r="AI24" s="119">
        <v>0.20554703035714286</v>
      </c>
      <c r="AJ24" s="118">
        <v>0</v>
      </c>
      <c r="AK24" s="119"/>
    </row>
    <row r="25" spans="1:37" ht="30.6" outlineLevel="3" x14ac:dyDescent="0.25">
      <c r="A25" s="113" t="s">
        <v>49</v>
      </c>
      <c r="B25" s="114" t="s">
        <v>266</v>
      </c>
      <c r="C25" s="113" t="s">
        <v>49</v>
      </c>
      <c r="D25" s="113"/>
      <c r="E25" s="113"/>
      <c r="F25" s="115"/>
      <c r="G25" s="113"/>
      <c r="H25" s="113"/>
      <c r="I25" s="113"/>
      <c r="J25" s="113"/>
      <c r="K25" s="113"/>
      <c r="L25" s="113"/>
      <c r="M25" s="113"/>
      <c r="N25" s="113"/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5164.71</v>
      </c>
      <c r="AA25" s="116">
        <v>5164.71</v>
      </c>
      <c r="AB25" s="116">
        <v>0</v>
      </c>
      <c r="AC25" s="116">
        <v>5164.71</v>
      </c>
      <c r="AD25" s="116">
        <v>5164.71</v>
      </c>
      <c r="AE25" s="117">
        <v>5164.71</v>
      </c>
      <c r="AF25" s="118">
        <v>-5164.71</v>
      </c>
      <c r="AG25" s="119"/>
      <c r="AH25" s="118">
        <v>-5164.71</v>
      </c>
      <c r="AI25" s="119"/>
      <c r="AJ25" s="118">
        <v>0</v>
      </c>
      <c r="AK25" s="119"/>
    </row>
    <row r="26" spans="1:37" ht="30.6" outlineLevel="3" x14ac:dyDescent="0.25">
      <c r="A26" s="113" t="s">
        <v>50</v>
      </c>
      <c r="B26" s="114" t="s">
        <v>267</v>
      </c>
      <c r="C26" s="113" t="s">
        <v>50</v>
      </c>
      <c r="D26" s="113"/>
      <c r="E26" s="113"/>
      <c r="F26" s="115"/>
      <c r="G26" s="113"/>
      <c r="H26" s="113"/>
      <c r="I26" s="113"/>
      <c r="J26" s="113"/>
      <c r="K26" s="113"/>
      <c r="L26" s="113"/>
      <c r="M26" s="113"/>
      <c r="N26" s="113"/>
      <c r="O26" s="116">
        <v>0</v>
      </c>
      <c r="P26" s="116">
        <v>1000000</v>
      </c>
      <c r="Q26" s="116">
        <v>0</v>
      </c>
      <c r="R26" s="116">
        <v>1000000</v>
      </c>
      <c r="S26" s="116">
        <v>1000000</v>
      </c>
      <c r="T26" s="116">
        <v>1000000</v>
      </c>
      <c r="U26" s="116">
        <v>0</v>
      </c>
      <c r="V26" s="116">
        <v>0</v>
      </c>
      <c r="W26" s="116">
        <v>0</v>
      </c>
      <c r="X26" s="116">
        <v>0</v>
      </c>
      <c r="Y26" s="116">
        <v>0</v>
      </c>
      <c r="Z26" s="116">
        <v>72266.149999999994</v>
      </c>
      <c r="AA26" s="116">
        <v>72266.149999999994</v>
      </c>
      <c r="AB26" s="116">
        <v>0</v>
      </c>
      <c r="AC26" s="116">
        <v>72266.149999999994</v>
      </c>
      <c r="AD26" s="116">
        <v>72266.149999999994</v>
      </c>
      <c r="AE26" s="117">
        <v>72266.149999999994</v>
      </c>
      <c r="AF26" s="118">
        <v>927733.85</v>
      </c>
      <c r="AG26" s="119">
        <v>7.2266150000000001E-2</v>
      </c>
      <c r="AH26" s="118">
        <v>927733.85</v>
      </c>
      <c r="AI26" s="119">
        <v>7.2266150000000001E-2</v>
      </c>
      <c r="AJ26" s="118">
        <v>0</v>
      </c>
      <c r="AK26" s="119"/>
    </row>
    <row r="27" spans="1:37" ht="30.6" outlineLevel="3" x14ac:dyDescent="0.25">
      <c r="A27" s="113" t="s">
        <v>51</v>
      </c>
      <c r="B27" s="114" t="s">
        <v>268</v>
      </c>
      <c r="C27" s="113" t="s">
        <v>51</v>
      </c>
      <c r="D27" s="113"/>
      <c r="E27" s="113"/>
      <c r="F27" s="115"/>
      <c r="G27" s="113"/>
      <c r="H27" s="113"/>
      <c r="I27" s="113"/>
      <c r="J27" s="113"/>
      <c r="K27" s="113"/>
      <c r="L27" s="113"/>
      <c r="M27" s="113"/>
      <c r="N27" s="113"/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159.04</v>
      </c>
      <c r="AA27" s="116">
        <v>159.04</v>
      </c>
      <c r="AB27" s="116">
        <v>0</v>
      </c>
      <c r="AC27" s="116">
        <v>159.04</v>
      </c>
      <c r="AD27" s="116">
        <v>159.04</v>
      </c>
      <c r="AE27" s="117">
        <v>159.04</v>
      </c>
      <c r="AF27" s="118">
        <v>-159.04</v>
      </c>
      <c r="AG27" s="119"/>
      <c r="AH27" s="118">
        <v>-159.04</v>
      </c>
      <c r="AI27" s="119"/>
      <c r="AJ27" s="118">
        <v>0</v>
      </c>
      <c r="AK27" s="119"/>
    </row>
    <row r="28" spans="1:37" ht="20.399999999999999" outlineLevel="3" x14ac:dyDescent="0.25">
      <c r="A28" s="113" t="s">
        <v>52</v>
      </c>
      <c r="B28" s="114" t="s">
        <v>269</v>
      </c>
      <c r="C28" s="113" t="s">
        <v>52</v>
      </c>
      <c r="D28" s="113"/>
      <c r="E28" s="113"/>
      <c r="F28" s="115"/>
      <c r="G28" s="113"/>
      <c r="H28" s="113"/>
      <c r="I28" s="113"/>
      <c r="J28" s="113"/>
      <c r="K28" s="113"/>
      <c r="L28" s="113"/>
      <c r="M28" s="113"/>
      <c r="N28" s="113"/>
      <c r="O28" s="116">
        <v>0</v>
      </c>
      <c r="P28" s="116">
        <v>1000000</v>
      </c>
      <c r="Q28" s="116">
        <v>0</v>
      </c>
      <c r="R28" s="116">
        <v>1000000</v>
      </c>
      <c r="S28" s="116">
        <v>1000000</v>
      </c>
      <c r="T28" s="116">
        <v>1000000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113513.4</v>
      </c>
      <c r="AA28" s="116">
        <v>113513.4</v>
      </c>
      <c r="AB28" s="116">
        <v>0</v>
      </c>
      <c r="AC28" s="116">
        <v>113513.4</v>
      </c>
      <c r="AD28" s="116">
        <v>113513.4</v>
      </c>
      <c r="AE28" s="117">
        <v>113513.4</v>
      </c>
      <c r="AF28" s="118">
        <v>886486.6</v>
      </c>
      <c r="AG28" s="119">
        <v>0.1135134</v>
      </c>
      <c r="AH28" s="118">
        <v>886486.6</v>
      </c>
      <c r="AI28" s="119">
        <v>0.1135134</v>
      </c>
      <c r="AJ28" s="118">
        <v>0</v>
      </c>
      <c r="AK28" s="119"/>
    </row>
    <row r="29" spans="1:37" outlineLevel="1" x14ac:dyDescent="0.25">
      <c r="A29" s="113" t="s">
        <v>53</v>
      </c>
      <c r="B29" s="114" t="s">
        <v>270</v>
      </c>
      <c r="C29" s="113" t="s">
        <v>53</v>
      </c>
      <c r="D29" s="113"/>
      <c r="E29" s="113"/>
      <c r="F29" s="115"/>
      <c r="G29" s="113"/>
      <c r="H29" s="113"/>
      <c r="I29" s="113"/>
      <c r="J29" s="113"/>
      <c r="K29" s="113"/>
      <c r="L29" s="113"/>
      <c r="M29" s="113"/>
      <c r="N29" s="113"/>
      <c r="O29" s="116">
        <v>0</v>
      </c>
      <c r="P29" s="116">
        <v>7735292</v>
      </c>
      <c r="Q29" s="116">
        <v>0</v>
      </c>
      <c r="R29" s="116">
        <v>7735292</v>
      </c>
      <c r="S29" s="116">
        <v>7735292</v>
      </c>
      <c r="T29" s="116">
        <v>7735292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3293789.16</v>
      </c>
      <c r="AA29" s="116">
        <v>3293789.16</v>
      </c>
      <c r="AB29" s="116">
        <v>0</v>
      </c>
      <c r="AC29" s="116">
        <v>3293789.16</v>
      </c>
      <c r="AD29" s="116">
        <v>3293789.16</v>
      </c>
      <c r="AE29" s="117">
        <v>3293789.16</v>
      </c>
      <c r="AF29" s="118">
        <v>4441502.84</v>
      </c>
      <c r="AG29" s="119">
        <v>0.42581316387280532</v>
      </c>
      <c r="AH29" s="118">
        <v>4441502.84</v>
      </c>
      <c r="AI29" s="119">
        <v>0.42581316387280532</v>
      </c>
      <c r="AJ29" s="118">
        <v>0</v>
      </c>
      <c r="AK29" s="119"/>
    </row>
    <row r="30" spans="1:37" outlineLevel="2" x14ac:dyDescent="0.25">
      <c r="A30" s="113" t="s">
        <v>54</v>
      </c>
      <c r="B30" s="114" t="s">
        <v>271</v>
      </c>
      <c r="C30" s="113" t="s">
        <v>54</v>
      </c>
      <c r="D30" s="113"/>
      <c r="E30" s="113"/>
      <c r="F30" s="115"/>
      <c r="G30" s="113"/>
      <c r="H30" s="113"/>
      <c r="I30" s="113"/>
      <c r="J30" s="113"/>
      <c r="K30" s="113"/>
      <c r="L30" s="113"/>
      <c r="M30" s="113"/>
      <c r="N30" s="113"/>
      <c r="O30" s="116">
        <v>0</v>
      </c>
      <c r="P30" s="116">
        <v>636000</v>
      </c>
      <c r="Q30" s="116">
        <v>0</v>
      </c>
      <c r="R30" s="116">
        <v>636000</v>
      </c>
      <c r="S30" s="116">
        <v>636000</v>
      </c>
      <c r="T30" s="116">
        <v>636000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95736.48</v>
      </c>
      <c r="AA30" s="116">
        <v>95736.48</v>
      </c>
      <c r="AB30" s="116">
        <v>0</v>
      </c>
      <c r="AC30" s="116">
        <v>95736.48</v>
      </c>
      <c r="AD30" s="116">
        <v>95736.48</v>
      </c>
      <c r="AE30" s="117">
        <v>95736.48</v>
      </c>
      <c r="AF30" s="118">
        <v>540263.52</v>
      </c>
      <c r="AG30" s="119">
        <v>0.15052905660377358</v>
      </c>
      <c r="AH30" s="118">
        <v>540263.52</v>
      </c>
      <c r="AI30" s="119">
        <v>0.15052905660377358</v>
      </c>
      <c r="AJ30" s="118">
        <v>0</v>
      </c>
      <c r="AK30" s="119"/>
    </row>
    <row r="31" spans="1:37" ht="30.6" outlineLevel="3" x14ac:dyDescent="0.25">
      <c r="A31" s="113" t="s">
        <v>55</v>
      </c>
      <c r="B31" s="114" t="s">
        <v>272</v>
      </c>
      <c r="C31" s="113" t="s">
        <v>55</v>
      </c>
      <c r="D31" s="113"/>
      <c r="E31" s="113"/>
      <c r="F31" s="115"/>
      <c r="G31" s="113"/>
      <c r="H31" s="113"/>
      <c r="I31" s="113"/>
      <c r="J31" s="113"/>
      <c r="K31" s="113"/>
      <c r="L31" s="113"/>
      <c r="M31" s="113"/>
      <c r="N31" s="113"/>
      <c r="O31" s="116">
        <v>0</v>
      </c>
      <c r="P31" s="116">
        <v>636000</v>
      </c>
      <c r="Q31" s="116">
        <v>-636000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7">
        <v>0</v>
      </c>
      <c r="AF31" s="118">
        <v>0</v>
      </c>
      <c r="AG31" s="119"/>
      <c r="AH31" s="118">
        <v>0</v>
      </c>
      <c r="AI31" s="119"/>
      <c r="AJ31" s="118">
        <v>0</v>
      </c>
      <c r="AK31" s="119"/>
    </row>
    <row r="32" spans="1:37" ht="30.6" outlineLevel="3" x14ac:dyDescent="0.25">
      <c r="A32" s="113" t="s">
        <v>56</v>
      </c>
      <c r="B32" s="114" t="s">
        <v>272</v>
      </c>
      <c r="C32" s="113" t="s">
        <v>56</v>
      </c>
      <c r="D32" s="113"/>
      <c r="E32" s="113"/>
      <c r="F32" s="115"/>
      <c r="G32" s="113"/>
      <c r="H32" s="113"/>
      <c r="I32" s="113"/>
      <c r="J32" s="113"/>
      <c r="K32" s="113"/>
      <c r="L32" s="113"/>
      <c r="M32" s="113"/>
      <c r="N32" s="113"/>
      <c r="O32" s="116">
        <v>0</v>
      </c>
      <c r="P32" s="116">
        <v>0</v>
      </c>
      <c r="Q32" s="116">
        <v>636000</v>
      </c>
      <c r="R32" s="116">
        <v>636000</v>
      </c>
      <c r="S32" s="116">
        <v>636000</v>
      </c>
      <c r="T32" s="116">
        <v>636000</v>
      </c>
      <c r="U32" s="116">
        <v>0</v>
      </c>
      <c r="V32" s="116">
        <v>0</v>
      </c>
      <c r="W32" s="116">
        <v>0</v>
      </c>
      <c r="X32" s="116">
        <v>0</v>
      </c>
      <c r="Y32" s="116">
        <v>0</v>
      </c>
      <c r="Z32" s="116">
        <v>78854.67</v>
      </c>
      <c r="AA32" s="116">
        <v>78854.67</v>
      </c>
      <c r="AB32" s="116">
        <v>0</v>
      </c>
      <c r="AC32" s="116">
        <v>78854.67</v>
      </c>
      <c r="AD32" s="116">
        <v>78854.67</v>
      </c>
      <c r="AE32" s="117">
        <v>78854.67</v>
      </c>
      <c r="AF32" s="118">
        <v>557145.32999999996</v>
      </c>
      <c r="AG32" s="119">
        <v>0.12398533018867924</v>
      </c>
      <c r="AH32" s="118">
        <v>557145.32999999996</v>
      </c>
      <c r="AI32" s="119">
        <v>0.12398533018867924</v>
      </c>
      <c r="AJ32" s="118">
        <v>0</v>
      </c>
      <c r="AK32" s="119"/>
    </row>
    <row r="33" spans="1:37" ht="40.799999999999997" outlineLevel="3" x14ac:dyDescent="0.25">
      <c r="A33" s="113" t="s">
        <v>57</v>
      </c>
      <c r="B33" s="114" t="s">
        <v>273</v>
      </c>
      <c r="C33" s="113" t="s">
        <v>57</v>
      </c>
      <c r="D33" s="113"/>
      <c r="E33" s="113"/>
      <c r="F33" s="115"/>
      <c r="G33" s="113"/>
      <c r="H33" s="113"/>
      <c r="I33" s="113"/>
      <c r="J33" s="113"/>
      <c r="K33" s="113"/>
      <c r="L33" s="113"/>
      <c r="M33" s="113"/>
      <c r="N33" s="113"/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16881.810000000001</v>
      </c>
      <c r="AA33" s="116">
        <v>16881.810000000001</v>
      </c>
      <c r="AB33" s="116">
        <v>0</v>
      </c>
      <c r="AC33" s="116">
        <v>16881.810000000001</v>
      </c>
      <c r="AD33" s="116">
        <v>16881.810000000001</v>
      </c>
      <c r="AE33" s="117">
        <v>16881.810000000001</v>
      </c>
      <c r="AF33" s="118">
        <v>-16881.810000000001</v>
      </c>
      <c r="AG33" s="119"/>
      <c r="AH33" s="118">
        <v>-16881.810000000001</v>
      </c>
      <c r="AI33" s="119"/>
      <c r="AJ33" s="118">
        <v>0</v>
      </c>
      <c r="AK33" s="119"/>
    </row>
    <row r="34" spans="1:37" outlineLevel="2" x14ac:dyDescent="0.25">
      <c r="A34" s="113" t="s">
        <v>58</v>
      </c>
      <c r="B34" s="114" t="s">
        <v>274</v>
      </c>
      <c r="C34" s="113" t="s">
        <v>58</v>
      </c>
      <c r="D34" s="113"/>
      <c r="E34" s="113"/>
      <c r="F34" s="115"/>
      <c r="G34" s="113"/>
      <c r="H34" s="113"/>
      <c r="I34" s="113"/>
      <c r="J34" s="113"/>
      <c r="K34" s="113"/>
      <c r="L34" s="113"/>
      <c r="M34" s="113"/>
      <c r="N34" s="113"/>
      <c r="O34" s="116">
        <v>0</v>
      </c>
      <c r="P34" s="116">
        <v>7099292</v>
      </c>
      <c r="Q34" s="116">
        <v>0</v>
      </c>
      <c r="R34" s="116">
        <v>7099292</v>
      </c>
      <c r="S34" s="116">
        <v>7099292</v>
      </c>
      <c r="T34" s="116">
        <v>7099292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3198052.68</v>
      </c>
      <c r="AA34" s="116">
        <v>3198052.68</v>
      </c>
      <c r="AB34" s="116">
        <v>0</v>
      </c>
      <c r="AC34" s="116">
        <v>3198052.68</v>
      </c>
      <c r="AD34" s="116">
        <v>3198052.68</v>
      </c>
      <c r="AE34" s="117">
        <v>3198052.68</v>
      </c>
      <c r="AF34" s="118">
        <v>3901239.32</v>
      </c>
      <c r="AG34" s="119">
        <v>0.45047487552279863</v>
      </c>
      <c r="AH34" s="118">
        <v>3901239.32</v>
      </c>
      <c r="AI34" s="119">
        <v>0.45047487552279863</v>
      </c>
      <c r="AJ34" s="118">
        <v>0</v>
      </c>
      <c r="AK34" s="119"/>
    </row>
    <row r="35" spans="1:37" ht="20.399999999999999" outlineLevel="3" x14ac:dyDescent="0.25">
      <c r="A35" s="113" t="s">
        <v>59</v>
      </c>
      <c r="B35" s="114" t="s">
        <v>275</v>
      </c>
      <c r="C35" s="113" t="s">
        <v>59</v>
      </c>
      <c r="D35" s="113"/>
      <c r="E35" s="113"/>
      <c r="F35" s="115"/>
      <c r="G35" s="113"/>
      <c r="H35" s="113"/>
      <c r="I35" s="113"/>
      <c r="J35" s="113"/>
      <c r="K35" s="113"/>
      <c r="L35" s="113"/>
      <c r="M35" s="113"/>
      <c r="N35" s="113"/>
      <c r="O35" s="116">
        <v>0</v>
      </c>
      <c r="P35" s="116">
        <v>0</v>
      </c>
      <c r="Q35" s="116">
        <v>5865845</v>
      </c>
      <c r="R35" s="116">
        <v>5865845</v>
      </c>
      <c r="S35" s="116">
        <v>5865845</v>
      </c>
      <c r="T35" s="116">
        <v>5865845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3100882.82</v>
      </c>
      <c r="AA35" s="116">
        <v>3100882.82</v>
      </c>
      <c r="AB35" s="116">
        <v>0</v>
      </c>
      <c r="AC35" s="116">
        <v>3100882.82</v>
      </c>
      <c r="AD35" s="116">
        <v>3100882.82</v>
      </c>
      <c r="AE35" s="117">
        <v>3100882.82</v>
      </c>
      <c r="AF35" s="118">
        <v>2764962.18</v>
      </c>
      <c r="AG35" s="119">
        <v>0.52863361033235623</v>
      </c>
      <c r="AH35" s="118">
        <v>2764962.18</v>
      </c>
      <c r="AI35" s="119">
        <v>0.52863361033235623</v>
      </c>
      <c r="AJ35" s="118">
        <v>0</v>
      </c>
      <c r="AK35" s="119"/>
    </row>
    <row r="36" spans="1:37" ht="30.6" outlineLevel="3" x14ac:dyDescent="0.25">
      <c r="A36" s="113" t="s">
        <v>60</v>
      </c>
      <c r="B36" s="114" t="s">
        <v>276</v>
      </c>
      <c r="C36" s="113" t="s">
        <v>60</v>
      </c>
      <c r="D36" s="113"/>
      <c r="E36" s="113"/>
      <c r="F36" s="115"/>
      <c r="G36" s="113"/>
      <c r="H36" s="113"/>
      <c r="I36" s="113"/>
      <c r="J36" s="113"/>
      <c r="K36" s="113"/>
      <c r="L36" s="113"/>
      <c r="M36" s="113"/>
      <c r="N36" s="113"/>
      <c r="O36" s="116">
        <v>0</v>
      </c>
      <c r="P36" s="116">
        <v>0</v>
      </c>
      <c r="Q36" s="116">
        <v>0</v>
      </c>
      <c r="R36" s="116">
        <v>0</v>
      </c>
      <c r="S36" s="116">
        <v>0</v>
      </c>
      <c r="T36" s="116">
        <v>0</v>
      </c>
      <c r="U36" s="116">
        <v>0</v>
      </c>
      <c r="V36" s="116">
        <v>0</v>
      </c>
      <c r="W36" s="116">
        <v>0</v>
      </c>
      <c r="X36" s="116">
        <v>0</v>
      </c>
      <c r="Y36" s="116">
        <v>0</v>
      </c>
      <c r="Z36" s="116">
        <v>16329.9</v>
      </c>
      <c r="AA36" s="116">
        <v>16329.9</v>
      </c>
      <c r="AB36" s="116">
        <v>0</v>
      </c>
      <c r="AC36" s="116">
        <v>16329.9</v>
      </c>
      <c r="AD36" s="116">
        <v>16329.9</v>
      </c>
      <c r="AE36" s="117">
        <v>16329.9</v>
      </c>
      <c r="AF36" s="118">
        <v>-16329.9</v>
      </c>
      <c r="AG36" s="119"/>
      <c r="AH36" s="118">
        <v>-16329.9</v>
      </c>
      <c r="AI36" s="119"/>
      <c r="AJ36" s="118">
        <v>0</v>
      </c>
      <c r="AK36" s="119"/>
    </row>
    <row r="37" spans="1:37" ht="30.6" outlineLevel="3" x14ac:dyDescent="0.25">
      <c r="A37" s="113" t="s">
        <v>277</v>
      </c>
      <c r="B37" s="114" t="s">
        <v>278</v>
      </c>
      <c r="C37" s="113" t="s">
        <v>277</v>
      </c>
      <c r="D37" s="113"/>
      <c r="E37" s="113"/>
      <c r="F37" s="115"/>
      <c r="G37" s="113"/>
      <c r="H37" s="113"/>
      <c r="I37" s="113"/>
      <c r="J37" s="113"/>
      <c r="K37" s="113"/>
      <c r="L37" s="113"/>
      <c r="M37" s="113"/>
      <c r="N37" s="113"/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-100</v>
      </c>
      <c r="AA37" s="116">
        <v>-100</v>
      </c>
      <c r="AB37" s="116">
        <v>0</v>
      </c>
      <c r="AC37" s="116">
        <v>-100</v>
      </c>
      <c r="AD37" s="116">
        <v>-100</v>
      </c>
      <c r="AE37" s="117">
        <v>-100</v>
      </c>
      <c r="AF37" s="118">
        <v>100</v>
      </c>
      <c r="AG37" s="119"/>
      <c r="AH37" s="118">
        <v>100</v>
      </c>
      <c r="AI37" s="119"/>
      <c r="AJ37" s="118">
        <v>0</v>
      </c>
      <c r="AK37" s="119"/>
    </row>
    <row r="38" spans="1:37" ht="30.6" outlineLevel="3" x14ac:dyDescent="0.25">
      <c r="A38" s="113" t="s">
        <v>61</v>
      </c>
      <c r="B38" s="114" t="s">
        <v>279</v>
      </c>
      <c r="C38" s="113" t="s">
        <v>61</v>
      </c>
      <c r="D38" s="113"/>
      <c r="E38" s="113"/>
      <c r="F38" s="115"/>
      <c r="G38" s="113"/>
      <c r="H38" s="113"/>
      <c r="I38" s="113"/>
      <c r="J38" s="113"/>
      <c r="K38" s="113"/>
      <c r="L38" s="113"/>
      <c r="M38" s="113"/>
      <c r="N38" s="113"/>
      <c r="O38" s="116">
        <v>0</v>
      </c>
      <c r="P38" s="116">
        <v>7099292</v>
      </c>
      <c r="Q38" s="116">
        <v>-5865845</v>
      </c>
      <c r="R38" s="116">
        <v>1233447</v>
      </c>
      <c r="S38" s="116">
        <v>1233447</v>
      </c>
      <c r="T38" s="116">
        <v>1233447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77607.81</v>
      </c>
      <c r="AA38" s="116">
        <v>77607.81</v>
      </c>
      <c r="AB38" s="116">
        <v>0</v>
      </c>
      <c r="AC38" s="116">
        <v>77607.81</v>
      </c>
      <c r="AD38" s="116">
        <v>77607.81</v>
      </c>
      <c r="AE38" s="117">
        <v>77607.81</v>
      </c>
      <c r="AF38" s="118">
        <v>1155839.19</v>
      </c>
      <c r="AG38" s="119">
        <v>6.2919452558561489E-2</v>
      </c>
      <c r="AH38" s="118">
        <v>1155839.19</v>
      </c>
      <c r="AI38" s="119">
        <v>6.2919452558561489E-2</v>
      </c>
      <c r="AJ38" s="118">
        <v>0</v>
      </c>
      <c r="AK38" s="119"/>
    </row>
    <row r="39" spans="1:37" ht="30.6" outlineLevel="3" x14ac:dyDescent="0.25">
      <c r="A39" s="113" t="s">
        <v>62</v>
      </c>
      <c r="B39" s="114" t="s">
        <v>280</v>
      </c>
      <c r="C39" s="113" t="s">
        <v>62</v>
      </c>
      <c r="D39" s="113"/>
      <c r="E39" s="113"/>
      <c r="F39" s="115"/>
      <c r="G39" s="113"/>
      <c r="H39" s="113"/>
      <c r="I39" s="113"/>
      <c r="J39" s="113"/>
      <c r="K39" s="113"/>
      <c r="L39" s="113"/>
      <c r="M39" s="113"/>
      <c r="N39" s="113"/>
      <c r="O39" s="116">
        <v>0</v>
      </c>
      <c r="P39" s="116">
        <v>0</v>
      </c>
      <c r="Q39" s="116">
        <v>0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0</v>
      </c>
      <c r="X39" s="116">
        <v>0</v>
      </c>
      <c r="Y39" s="116">
        <v>0</v>
      </c>
      <c r="Z39" s="116">
        <v>3332.15</v>
      </c>
      <c r="AA39" s="116">
        <v>3332.15</v>
      </c>
      <c r="AB39" s="116">
        <v>0</v>
      </c>
      <c r="AC39" s="116">
        <v>3332.15</v>
      </c>
      <c r="AD39" s="116">
        <v>3332.15</v>
      </c>
      <c r="AE39" s="117">
        <v>3332.15</v>
      </c>
      <c r="AF39" s="118">
        <v>-3332.15</v>
      </c>
      <c r="AG39" s="119"/>
      <c r="AH39" s="118">
        <v>-3332.15</v>
      </c>
      <c r="AI39" s="119"/>
      <c r="AJ39" s="118">
        <v>0</v>
      </c>
      <c r="AK39" s="119"/>
    </row>
    <row r="40" spans="1:37" outlineLevel="1" x14ac:dyDescent="0.25">
      <c r="A40" s="113" t="s">
        <v>63</v>
      </c>
      <c r="B40" s="114" t="s">
        <v>281</v>
      </c>
      <c r="C40" s="113" t="s">
        <v>63</v>
      </c>
      <c r="D40" s="113"/>
      <c r="E40" s="113"/>
      <c r="F40" s="115"/>
      <c r="G40" s="113"/>
      <c r="H40" s="113"/>
      <c r="I40" s="113"/>
      <c r="J40" s="113"/>
      <c r="K40" s="113"/>
      <c r="L40" s="113"/>
      <c r="M40" s="113"/>
      <c r="N40" s="113"/>
      <c r="O40" s="116">
        <v>0</v>
      </c>
      <c r="P40" s="116">
        <v>40000</v>
      </c>
      <c r="Q40" s="116">
        <v>0</v>
      </c>
      <c r="R40" s="116">
        <v>40000</v>
      </c>
      <c r="S40" s="116">
        <v>40000</v>
      </c>
      <c r="T40" s="116">
        <v>40000</v>
      </c>
      <c r="U40" s="116">
        <v>0</v>
      </c>
      <c r="V40" s="116">
        <v>0</v>
      </c>
      <c r="W40" s="116">
        <v>0</v>
      </c>
      <c r="X40" s="116">
        <v>0</v>
      </c>
      <c r="Y40" s="116">
        <v>0</v>
      </c>
      <c r="Z40" s="116">
        <v>7720</v>
      </c>
      <c r="AA40" s="116">
        <v>7720</v>
      </c>
      <c r="AB40" s="116">
        <v>0</v>
      </c>
      <c r="AC40" s="116">
        <v>7720</v>
      </c>
      <c r="AD40" s="116">
        <v>7720</v>
      </c>
      <c r="AE40" s="117">
        <v>7720</v>
      </c>
      <c r="AF40" s="118">
        <v>32280</v>
      </c>
      <c r="AG40" s="119">
        <v>0.193</v>
      </c>
      <c r="AH40" s="118">
        <v>32280</v>
      </c>
      <c r="AI40" s="119">
        <v>0.193</v>
      </c>
      <c r="AJ40" s="118">
        <v>0</v>
      </c>
      <c r="AK40" s="119"/>
    </row>
    <row r="41" spans="1:37" outlineLevel="2" x14ac:dyDescent="0.25">
      <c r="A41" s="113" t="s">
        <v>282</v>
      </c>
      <c r="B41" s="114" t="s">
        <v>258</v>
      </c>
      <c r="C41" s="113" t="s">
        <v>282</v>
      </c>
      <c r="D41" s="113"/>
      <c r="E41" s="113"/>
      <c r="F41" s="115"/>
      <c r="G41" s="113"/>
      <c r="H41" s="113"/>
      <c r="I41" s="113"/>
      <c r="J41" s="113"/>
      <c r="K41" s="113"/>
      <c r="L41" s="113"/>
      <c r="M41" s="113"/>
      <c r="N41" s="113"/>
      <c r="O41" s="116">
        <v>0</v>
      </c>
      <c r="P41" s="116">
        <v>40000</v>
      </c>
      <c r="Q41" s="116">
        <v>0</v>
      </c>
      <c r="R41" s="116">
        <v>40000</v>
      </c>
      <c r="S41" s="116">
        <v>40000</v>
      </c>
      <c r="T41" s="116">
        <v>40000</v>
      </c>
      <c r="U41" s="116">
        <v>0</v>
      </c>
      <c r="V41" s="116">
        <v>0</v>
      </c>
      <c r="W41" s="116">
        <v>0</v>
      </c>
      <c r="X41" s="116">
        <v>0</v>
      </c>
      <c r="Y41" s="116">
        <v>0</v>
      </c>
      <c r="Z41" s="116">
        <v>7720</v>
      </c>
      <c r="AA41" s="116">
        <v>7720</v>
      </c>
      <c r="AB41" s="116">
        <v>0</v>
      </c>
      <c r="AC41" s="116">
        <v>7720</v>
      </c>
      <c r="AD41" s="116">
        <v>7720</v>
      </c>
      <c r="AE41" s="117">
        <v>7720</v>
      </c>
      <c r="AF41" s="118">
        <v>32280</v>
      </c>
      <c r="AG41" s="119">
        <v>0.193</v>
      </c>
      <c r="AH41" s="118">
        <v>32280</v>
      </c>
      <c r="AI41" s="119">
        <v>0.193</v>
      </c>
      <c r="AJ41" s="118">
        <v>0</v>
      </c>
      <c r="AK41" s="119"/>
    </row>
    <row r="42" spans="1:37" ht="51" outlineLevel="3" x14ac:dyDescent="0.25">
      <c r="A42" s="113" t="s">
        <v>64</v>
      </c>
      <c r="B42" s="114" t="s">
        <v>283</v>
      </c>
      <c r="C42" s="113" t="s">
        <v>64</v>
      </c>
      <c r="D42" s="113"/>
      <c r="E42" s="113"/>
      <c r="F42" s="115"/>
      <c r="G42" s="113"/>
      <c r="H42" s="113"/>
      <c r="I42" s="113"/>
      <c r="J42" s="113"/>
      <c r="K42" s="113"/>
      <c r="L42" s="113"/>
      <c r="M42" s="113"/>
      <c r="N42" s="113"/>
      <c r="O42" s="116">
        <v>0</v>
      </c>
      <c r="P42" s="116">
        <v>40000</v>
      </c>
      <c r="Q42" s="116">
        <v>0</v>
      </c>
      <c r="R42" s="116">
        <v>40000</v>
      </c>
      <c r="S42" s="116">
        <v>40000</v>
      </c>
      <c r="T42" s="116">
        <v>40000</v>
      </c>
      <c r="U42" s="116">
        <v>0</v>
      </c>
      <c r="V42" s="116">
        <v>0</v>
      </c>
      <c r="W42" s="116">
        <v>0</v>
      </c>
      <c r="X42" s="116">
        <v>0</v>
      </c>
      <c r="Y42" s="116">
        <v>0</v>
      </c>
      <c r="Z42" s="116">
        <v>7720</v>
      </c>
      <c r="AA42" s="116">
        <v>7720</v>
      </c>
      <c r="AB42" s="116">
        <v>0</v>
      </c>
      <c r="AC42" s="116">
        <v>7720</v>
      </c>
      <c r="AD42" s="116">
        <v>7720</v>
      </c>
      <c r="AE42" s="117">
        <v>7720</v>
      </c>
      <c r="AF42" s="118">
        <v>32280</v>
      </c>
      <c r="AG42" s="119">
        <v>0.193</v>
      </c>
      <c r="AH42" s="118">
        <v>32280</v>
      </c>
      <c r="AI42" s="119">
        <v>0.193</v>
      </c>
      <c r="AJ42" s="118">
        <v>0</v>
      </c>
      <c r="AK42" s="119"/>
    </row>
    <row r="43" spans="1:37" ht="30.6" outlineLevel="1" x14ac:dyDescent="0.25">
      <c r="A43" s="113" t="s">
        <v>65</v>
      </c>
      <c r="B43" s="114" t="s">
        <v>284</v>
      </c>
      <c r="C43" s="113" t="s">
        <v>65</v>
      </c>
      <c r="D43" s="113"/>
      <c r="E43" s="113"/>
      <c r="F43" s="115"/>
      <c r="G43" s="113"/>
      <c r="H43" s="113"/>
      <c r="I43" s="113"/>
      <c r="J43" s="113"/>
      <c r="K43" s="113"/>
      <c r="L43" s="113"/>
      <c r="M43" s="113"/>
      <c r="N43" s="113"/>
      <c r="O43" s="116">
        <v>0</v>
      </c>
      <c r="P43" s="116">
        <v>6281402</v>
      </c>
      <c r="Q43" s="116">
        <v>0</v>
      </c>
      <c r="R43" s="116">
        <v>6281402</v>
      </c>
      <c r="S43" s="116">
        <v>6281402</v>
      </c>
      <c r="T43" s="116">
        <v>6281402</v>
      </c>
      <c r="U43" s="116">
        <v>0</v>
      </c>
      <c r="V43" s="116">
        <v>0</v>
      </c>
      <c r="W43" s="116">
        <v>0</v>
      </c>
      <c r="X43" s="116">
        <v>0</v>
      </c>
      <c r="Y43" s="116">
        <v>0</v>
      </c>
      <c r="Z43" s="116">
        <v>1105017.75</v>
      </c>
      <c r="AA43" s="116">
        <v>1105017.75</v>
      </c>
      <c r="AB43" s="116">
        <v>0</v>
      </c>
      <c r="AC43" s="116">
        <v>1105017.75</v>
      </c>
      <c r="AD43" s="116">
        <v>1105017.75</v>
      </c>
      <c r="AE43" s="117">
        <v>1105017.75</v>
      </c>
      <c r="AF43" s="118">
        <v>5176384.25</v>
      </c>
      <c r="AG43" s="119">
        <v>0.17591896681664379</v>
      </c>
      <c r="AH43" s="118">
        <v>5176384.25</v>
      </c>
      <c r="AI43" s="119">
        <v>0.17591896681664379</v>
      </c>
      <c r="AJ43" s="118">
        <v>0</v>
      </c>
      <c r="AK43" s="119"/>
    </row>
    <row r="44" spans="1:37" ht="61.2" outlineLevel="2" x14ac:dyDescent="0.25">
      <c r="A44" s="113" t="s">
        <v>66</v>
      </c>
      <c r="B44" s="114" t="s">
        <v>285</v>
      </c>
      <c r="C44" s="113" t="s">
        <v>66</v>
      </c>
      <c r="D44" s="113"/>
      <c r="E44" s="113"/>
      <c r="F44" s="115"/>
      <c r="G44" s="113"/>
      <c r="H44" s="113"/>
      <c r="I44" s="113"/>
      <c r="J44" s="113"/>
      <c r="K44" s="113"/>
      <c r="L44" s="113"/>
      <c r="M44" s="113"/>
      <c r="N44" s="113"/>
      <c r="O44" s="116">
        <v>0</v>
      </c>
      <c r="P44" s="116">
        <v>5862197</v>
      </c>
      <c r="Q44" s="116">
        <v>0</v>
      </c>
      <c r="R44" s="116">
        <v>5862197</v>
      </c>
      <c r="S44" s="116">
        <v>5862197</v>
      </c>
      <c r="T44" s="116">
        <v>5862197</v>
      </c>
      <c r="U44" s="116">
        <v>0</v>
      </c>
      <c r="V44" s="116">
        <v>0</v>
      </c>
      <c r="W44" s="116">
        <v>0</v>
      </c>
      <c r="X44" s="116">
        <v>0</v>
      </c>
      <c r="Y44" s="116">
        <v>0</v>
      </c>
      <c r="Z44" s="116">
        <v>1065003.1000000001</v>
      </c>
      <c r="AA44" s="116">
        <v>1065003.1000000001</v>
      </c>
      <c r="AB44" s="116">
        <v>0</v>
      </c>
      <c r="AC44" s="116">
        <v>1065003.1000000001</v>
      </c>
      <c r="AD44" s="116">
        <v>1065003.1000000001</v>
      </c>
      <c r="AE44" s="117">
        <v>1065003.1000000001</v>
      </c>
      <c r="AF44" s="118">
        <v>4797193.9000000004</v>
      </c>
      <c r="AG44" s="119">
        <v>0.18167303145902466</v>
      </c>
      <c r="AH44" s="118">
        <v>4797193.9000000004</v>
      </c>
      <c r="AI44" s="119">
        <v>0.18167303145902466</v>
      </c>
      <c r="AJ44" s="118">
        <v>0</v>
      </c>
      <c r="AK44" s="119"/>
    </row>
    <row r="45" spans="1:37" ht="51" outlineLevel="3" x14ac:dyDescent="0.25">
      <c r="A45" s="113" t="s">
        <v>67</v>
      </c>
      <c r="B45" s="114" t="s">
        <v>286</v>
      </c>
      <c r="C45" s="113" t="s">
        <v>67</v>
      </c>
      <c r="D45" s="113"/>
      <c r="E45" s="113"/>
      <c r="F45" s="115"/>
      <c r="G45" s="113"/>
      <c r="H45" s="113"/>
      <c r="I45" s="113"/>
      <c r="J45" s="113"/>
      <c r="K45" s="113"/>
      <c r="L45" s="113"/>
      <c r="M45" s="113"/>
      <c r="N45" s="113"/>
      <c r="O45" s="116">
        <v>0</v>
      </c>
      <c r="P45" s="116">
        <v>891620</v>
      </c>
      <c r="Q45" s="116">
        <v>0</v>
      </c>
      <c r="R45" s="116">
        <v>891620</v>
      </c>
      <c r="S45" s="116">
        <v>891620</v>
      </c>
      <c r="T45" s="116">
        <v>891620</v>
      </c>
      <c r="U45" s="116">
        <v>0</v>
      </c>
      <c r="V45" s="116">
        <v>0</v>
      </c>
      <c r="W45" s="116">
        <v>0</v>
      </c>
      <c r="X45" s="116">
        <v>0</v>
      </c>
      <c r="Y45" s="116">
        <v>0</v>
      </c>
      <c r="Z45" s="116">
        <v>138382.68</v>
      </c>
      <c r="AA45" s="116">
        <v>138382.68</v>
      </c>
      <c r="AB45" s="116">
        <v>0</v>
      </c>
      <c r="AC45" s="116">
        <v>138382.68</v>
      </c>
      <c r="AD45" s="116">
        <v>138382.68</v>
      </c>
      <c r="AE45" s="117">
        <v>138382.68</v>
      </c>
      <c r="AF45" s="118">
        <v>753237.32</v>
      </c>
      <c r="AG45" s="119">
        <v>0.15520365177990625</v>
      </c>
      <c r="AH45" s="118">
        <v>753237.32</v>
      </c>
      <c r="AI45" s="119">
        <v>0.15520365177990625</v>
      </c>
      <c r="AJ45" s="118">
        <v>0</v>
      </c>
      <c r="AK45" s="119"/>
    </row>
    <row r="46" spans="1:37" ht="61.2" outlineLevel="3" x14ac:dyDescent="0.25">
      <c r="A46" s="113" t="s">
        <v>68</v>
      </c>
      <c r="B46" s="114" t="s">
        <v>287</v>
      </c>
      <c r="C46" s="113" t="s">
        <v>68</v>
      </c>
      <c r="D46" s="113"/>
      <c r="E46" s="113"/>
      <c r="F46" s="115"/>
      <c r="G46" s="113"/>
      <c r="H46" s="113"/>
      <c r="I46" s="113"/>
      <c r="J46" s="113"/>
      <c r="K46" s="113"/>
      <c r="L46" s="113"/>
      <c r="M46" s="113"/>
      <c r="N46" s="113"/>
      <c r="O46" s="116">
        <v>0</v>
      </c>
      <c r="P46" s="116">
        <v>857872</v>
      </c>
      <c r="Q46" s="116">
        <v>0</v>
      </c>
      <c r="R46" s="116">
        <v>857872</v>
      </c>
      <c r="S46" s="116">
        <v>857872</v>
      </c>
      <c r="T46" s="116">
        <v>857872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112989</v>
      </c>
      <c r="AA46" s="116">
        <v>112989</v>
      </c>
      <c r="AB46" s="116">
        <v>0</v>
      </c>
      <c r="AC46" s="116">
        <v>112989</v>
      </c>
      <c r="AD46" s="116">
        <v>112989</v>
      </c>
      <c r="AE46" s="117">
        <v>112989</v>
      </c>
      <c r="AF46" s="118">
        <v>744883</v>
      </c>
      <c r="AG46" s="119">
        <v>0.13170846000335715</v>
      </c>
      <c r="AH46" s="118">
        <v>744883</v>
      </c>
      <c r="AI46" s="119">
        <v>0.13170846000335715</v>
      </c>
      <c r="AJ46" s="118">
        <v>0</v>
      </c>
      <c r="AK46" s="119"/>
    </row>
    <row r="47" spans="1:37" ht="40.799999999999997" outlineLevel="3" x14ac:dyDescent="0.25">
      <c r="A47" s="113" t="s">
        <v>69</v>
      </c>
      <c r="B47" s="114" t="s">
        <v>288</v>
      </c>
      <c r="C47" s="113" t="s">
        <v>69</v>
      </c>
      <c r="D47" s="113"/>
      <c r="E47" s="113"/>
      <c r="F47" s="115"/>
      <c r="G47" s="113"/>
      <c r="H47" s="113"/>
      <c r="I47" s="113"/>
      <c r="J47" s="113"/>
      <c r="K47" s="113"/>
      <c r="L47" s="113"/>
      <c r="M47" s="113"/>
      <c r="N47" s="113"/>
      <c r="O47" s="116">
        <v>0</v>
      </c>
      <c r="P47" s="116">
        <v>4112705</v>
      </c>
      <c r="Q47" s="116">
        <v>0</v>
      </c>
      <c r="R47" s="116">
        <v>4112705</v>
      </c>
      <c r="S47" s="116">
        <v>4112705</v>
      </c>
      <c r="T47" s="116">
        <v>4112705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813631.42</v>
      </c>
      <c r="AA47" s="116">
        <v>813631.42</v>
      </c>
      <c r="AB47" s="116">
        <v>0</v>
      </c>
      <c r="AC47" s="116">
        <v>813631.42</v>
      </c>
      <c r="AD47" s="116">
        <v>813631.42</v>
      </c>
      <c r="AE47" s="117">
        <v>813631.42</v>
      </c>
      <c r="AF47" s="118">
        <v>3299073.58</v>
      </c>
      <c r="AG47" s="119">
        <v>0.19783364476664386</v>
      </c>
      <c r="AH47" s="118">
        <v>3299073.58</v>
      </c>
      <c r="AI47" s="119">
        <v>0.19783364476664386</v>
      </c>
      <c r="AJ47" s="118">
        <v>0</v>
      </c>
      <c r="AK47" s="119"/>
    </row>
    <row r="48" spans="1:37" ht="20.399999999999999" outlineLevel="2" x14ac:dyDescent="0.25">
      <c r="A48" s="113" t="s">
        <v>70</v>
      </c>
      <c r="B48" s="114" t="s">
        <v>289</v>
      </c>
      <c r="C48" s="113" t="s">
        <v>70</v>
      </c>
      <c r="D48" s="113"/>
      <c r="E48" s="113"/>
      <c r="F48" s="115"/>
      <c r="G48" s="113"/>
      <c r="H48" s="113"/>
      <c r="I48" s="113"/>
      <c r="J48" s="113"/>
      <c r="K48" s="113"/>
      <c r="L48" s="113"/>
      <c r="M48" s="113"/>
      <c r="N48" s="113"/>
      <c r="O48" s="116">
        <v>0</v>
      </c>
      <c r="P48" s="116">
        <v>10000</v>
      </c>
      <c r="Q48" s="116">
        <v>0</v>
      </c>
      <c r="R48" s="116">
        <v>10000</v>
      </c>
      <c r="S48" s="116">
        <v>10000</v>
      </c>
      <c r="T48" s="116">
        <v>10000</v>
      </c>
      <c r="U48" s="116">
        <v>0</v>
      </c>
      <c r="V48" s="116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7">
        <v>0</v>
      </c>
      <c r="AF48" s="118">
        <v>10000</v>
      </c>
      <c r="AG48" s="119">
        <v>0</v>
      </c>
      <c r="AH48" s="118">
        <v>10000</v>
      </c>
      <c r="AI48" s="119">
        <v>0</v>
      </c>
      <c r="AJ48" s="118">
        <v>0</v>
      </c>
      <c r="AK48" s="119"/>
    </row>
    <row r="49" spans="1:37" ht="40.799999999999997" outlineLevel="3" x14ac:dyDescent="0.25">
      <c r="A49" s="113" t="s">
        <v>71</v>
      </c>
      <c r="B49" s="114" t="s">
        <v>290</v>
      </c>
      <c r="C49" s="113" t="s">
        <v>71</v>
      </c>
      <c r="D49" s="113"/>
      <c r="E49" s="113"/>
      <c r="F49" s="115"/>
      <c r="G49" s="113"/>
      <c r="H49" s="113"/>
      <c r="I49" s="113"/>
      <c r="J49" s="113"/>
      <c r="K49" s="113"/>
      <c r="L49" s="113"/>
      <c r="M49" s="113"/>
      <c r="N49" s="113"/>
      <c r="O49" s="116">
        <v>0</v>
      </c>
      <c r="P49" s="116">
        <v>10000</v>
      </c>
      <c r="Q49" s="116">
        <v>0</v>
      </c>
      <c r="R49" s="116">
        <v>10000</v>
      </c>
      <c r="S49" s="116">
        <v>10000</v>
      </c>
      <c r="T49" s="116">
        <v>10000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7">
        <v>0</v>
      </c>
      <c r="AF49" s="118">
        <v>10000</v>
      </c>
      <c r="AG49" s="119">
        <v>0</v>
      </c>
      <c r="AH49" s="118">
        <v>10000</v>
      </c>
      <c r="AI49" s="119">
        <v>0</v>
      </c>
      <c r="AJ49" s="118">
        <v>0</v>
      </c>
      <c r="AK49" s="119"/>
    </row>
    <row r="50" spans="1:37" ht="51" outlineLevel="2" x14ac:dyDescent="0.25">
      <c r="A50" s="113" t="s">
        <v>72</v>
      </c>
      <c r="B50" s="114" t="s">
        <v>291</v>
      </c>
      <c r="C50" s="113" t="s">
        <v>72</v>
      </c>
      <c r="D50" s="113"/>
      <c r="E50" s="113"/>
      <c r="F50" s="115"/>
      <c r="G50" s="113"/>
      <c r="H50" s="113"/>
      <c r="I50" s="113"/>
      <c r="J50" s="113"/>
      <c r="K50" s="113"/>
      <c r="L50" s="113"/>
      <c r="M50" s="113"/>
      <c r="N50" s="113"/>
      <c r="O50" s="116">
        <v>0</v>
      </c>
      <c r="P50" s="116">
        <v>409205</v>
      </c>
      <c r="Q50" s="116">
        <v>0</v>
      </c>
      <c r="R50" s="116">
        <v>409205</v>
      </c>
      <c r="S50" s="116">
        <v>409205</v>
      </c>
      <c r="T50" s="116">
        <v>409205</v>
      </c>
      <c r="U50" s="116">
        <v>0</v>
      </c>
      <c r="V50" s="116">
        <v>0</v>
      </c>
      <c r="W50" s="116">
        <v>0</v>
      </c>
      <c r="X50" s="116">
        <v>0</v>
      </c>
      <c r="Y50" s="116">
        <v>0</v>
      </c>
      <c r="Z50" s="116">
        <v>40014.65</v>
      </c>
      <c r="AA50" s="116">
        <v>40014.65</v>
      </c>
      <c r="AB50" s="116">
        <v>0</v>
      </c>
      <c r="AC50" s="116">
        <v>40014.65</v>
      </c>
      <c r="AD50" s="116">
        <v>40014.65</v>
      </c>
      <c r="AE50" s="117">
        <v>40014.65</v>
      </c>
      <c r="AF50" s="118">
        <v>369190.35</v>
      </c>
      <c r="AG50" s="119">
        <v>9.7786317371488615E-2</v>
      </c>
      <c r="AH50" s="118">
        <v>369190.35</v>
      </c>
      <c r="AI50" s="119">
        <v>9.7786317371488615E-2</v>
      </c>
      <c r="AJ50" s="118">
        <v>0</v>
      </c>
      <c r="AK50" s="119"/>
    </row>
    <row r="51" spans="1:37" ht="51" outlineLevel="3" x14ac:dyDescent="0.25">
      <c r="A51" s="113" t="s">
        <v>73</v>
      </c>
      <c r="B51" s="114" t="s">
        <v>292</v>
      </c>
      <c r="C51" s="113" t="s">
        <v>73</v>
      </c>
      <c r="D51" s="113"/>
      <c r="E51" s="113"/>
      <c r="F51" s="115"/>
      <c r="G51" s="113"/>
      <c r="H51" s="113"/>
      <c r="I51" s="113"/>
      <c r="J51" s="113"/>
      <c r="K51" s="113"/>
      <c r="L51" s="113"/>
      <c r="M51" s="113"/>
      <c r="N51" s="113"/>
      <c r="O51" s="116">
        <v>0</v>
      </c>
      <c r="P51" s="116">
        <v>409205</v>
      </c>
      <c r="Q51" s="116">
        <v>0</v>
      </c>
      <c r="R51" s="116">
        <v>409205</v>
      </c>
      <c r="S51" s="116">
        <v>409205</v>
      </c>
      <c r="T51" s="116">
        <v>409205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40014.65</v>
      </c>
      <c r="AA51" s="116">
        <v>40014.65</v>
      </c>
      <c r="AB51" s="116">
        <v>0</v>
      </c>
      <c r="AC51" s="116">
        <v>40014.65</v>
      </c>
      <c r="AD51" s="116">
        <v>40014.65</v>
      </c>
      <c r="AE51" s="117">
        <v>40014.65</v>
      </c>
      <c r="AF51" s="118">
        <v>369190.35</v>
      </c>
      <c r="AG51" s="119">
        <v>9.7786317371488615E-2</v>
      </c>
      <c r="AH51" s="118">
        <v>369190.35</v>
      </c>
      <c r="AI51" s="119">
        <v>9.7786317371488615E-2</v>
      </c>
      <c r="AJ51" s="118">
        <v>0</v>
      </c>
      <c r="AK51" s="119"/>
    </row>
    <row r="52" spans="1:37" ht="20.399999999999999" outlineLevel="1" x14ac:dyDescent="0.25">
      <c r="A52" s="113" t="s">
        <v>74</v>
      </c>
      <c r="B52" s="114" t="s">
        <v>293</v>
      </c>
      <c r="C52" s="113" t="s">
        <v>74</v>
      </c>
      <c r="D52" s="113"/>
      <c r="E52" s="113"/>
      <c r="F52" s="115"/>
      <c r="G52" s="113"/>
      <c r="H52" s="113"/>
      <c r="I52" s="113"/>
      <c r="J52" s="113"/>
      <c r="K52" s="113"/>
      <c r="L52" s="113"/>
      <c r="M52" s="113"/>
      <c r="N52" s="113"/>
      <c r="O52" s="116">
        <v>0</v>
      </c>
      <c r="P52" s="116">
        <v>5384753</v>
      </c>
      <c r="Q52" s="116">
        <v>0</v>
      </c>
      <c r="R52" s="116">
        <v>5384753</v>
      </c>
      <c r="S52" s="116">
        <v>5384753</v>
      </c>
      <c r="T52" s="116">
        <v>5384753</v>
      </c>
      <c r="U52" s="116">
        <v>0</v>
      </c>
      <c r="V52" s="116">
        <v>0</v>
      </c>
      <c r="W52" s="116">
        <v>0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7">
        <v>0</v>
      </c>
      <c r="AF52" s="118">
        <v>5384753</v>
      </c>
      <c r="AG52" s="119">
        <v>0</v>
      </c>
      <c r="AH52" s="118">
        <v>5384753</v>
      </c>
      <c r="AI52" s="119">
        <v>0</v>
      </c>
      <c r="AJ52" s="118">
        <v>0</v>
      </c>
      <c r="AK52" s="119"/>
    </row>
    <row r="53" spans="1:37" ht="51" outlineLevel="2" x14ac:dyDescent="0.25">
      <c r="A53" s="113" t="s">
        <v>75</v>
      </c>
      <c r="B53" s="114" t="s">
        <v>294</v>
      </c>
      <c r="C53" s="113" t="s">
        <v>75</v>
      </c>
      <c r="D53" s="113"/>
      <c r="E53" s="113"/>
      <c r="F53" s="115"/>
      <c r="G53" s="113"/>
      <c r="H53" s="113"/>
      <c r="I53" s="113"/>
      <c r="J53" s="113"/>
      <c r="K53" s="113"/>
      <c r="L53" s="113"/>
      <c r="M53" s="113"/>
      <c r="N53" s="113"/>
      <c r="O53" s="116">
        <v>0</v>
      </c>
      <c r="P53" s="116">
        <v>2500000</v>
      </c>
      <c r="Q53" s="116">
        <v>0</v>
      </c>
      <c r="R53" s="116">
        <v>2500000</v>
      </c>
      <c r="S53" s="116">
        <v>2500000</v>
      </c>
      <c r="T53" s="116">
        <v>2500000</v>
      </c>
      <c r="U53" s="116">
        <v>0</v>
      </c>
      <c r="V53" s="116">
        <v>0</v>
      </c>
      <c r="W53" s="116">
        <v>0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7">
        <v>0</v>
      </c>
      <c r="AF53" s="118">
        <v>2500000</v>
      </c>
      <c r="AG53" s="119">
        <v>0</v>
      </c>
      <c r="AH53" s="118">
        <v>2500000</v>
      </c>
      <c r="AI53" s="119">
        <v>0</v>
      </c>
      <c r="AJ53" s="118">
        <v>0</v>
      </c>
      <c r="AK53" s="119"/>
    </row>
    <row r="54" spans="1:37" ht="51" outlineLevel="3" x14ac:dyDescent="0.25">
      <c r="A54" s="113" t="s">
        <v>76</v>
      </c>
      <c r="B54" s="114" t="s">
        <v>295</v>
      </c>
      <c r="C54" s="113" t="s">
        <v>76</v>
      </c>
      <c r="D54" s="113"/>
      <c r="E54" s="113"/>
      <c r="F54" s="115"/>
      <c r="G54" s="113"/>
      <c r="H54" s="113"/>
      <c r="I54" s="113"/>
      <c r="J54" s="113"/>
      <c r="K54" s="113"/>
      <c r="L54" s="113"/>
      <c r="M54" s="113"/>
      <c r="N54" s="113"/>
      <c r="O54" s="116">
        <v>0</v>
      </c>
      <c r="P54" s="116">
        <v>2500000</v>
      </c>
      <c r="Q54" s="116">
        <v>0</v>
      </c>
      <c r="R54" s="116">
        <v>2500000</v>
      </c>
      <c r="S54" s="116">
        <v>2500000</v>
      </c>
      <c r="T54" s="116">
        <v>2500000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7">
        <v>0</v>
      </c>
      <c r="AF54" s="118">
        <v>2500000</v>
      </c>
      <c r="AG54" s="119">
        <v>0</v>
      </c>
      <c r="AH54" s="118">
        <v>2500000</v>
      </c>
      <c r="AI54" s="119">
        <v>0</v>
      </c>
      <c r="AJ54" s="118">
        <v>0</v>
      </c>
      <c r="AK54" s="119"/>
    </row>
    <row r="55" spans="1:37" ht="20.399999999999999" outlineLevel="2" x14ac:dyDescent="0.25">
      <c r="A55" s="113" t="s">
        <v>77</v>
      </c>
      <c r="B55" s="114" t="s">
        <v>296</v>
      </c>
      <c r="C55" s="113" t="s">
        <v>77</v>
      </c>
      <c r="D55" s="113"/>
      <c r="E55" s="113"/>
      <c r="F55" s="115"/>
      <c r="G55" s="113"/>
      <c r="H55" s="113"/>
      <c r="I55" s="113"/>
      <c r="J55" s="113"/>
      <c r="K55" s="113"/>
      <c r="L55" s="113"/>
      <c r="M55" s="113"/>
      <c r="N55" s="113"/>
      <c r="O55" s="116">
        <v>0</v>
      </c>
      <c r="P55" s="116">
        <v>2884753</v>
      </c>
      <c r="Q55" s="116">
        <v>0</v>
      </c>
      <c r="R55" s="116">
        <v>2884753</v>
      </c>
      <c r="S55" s="116">
        <v>2884753</v>
      </c>
      <c r="T55" s="116">
        <v>2884753</v>
      </c>
      <c r="U55" s="116">
        <v>0</v>
      </c>
      <c r="V55" s="116">
        <v>0</v>
      </c>
      <c r="W55" s="116">
        <v>0</v>
      </c>
      <c r="X55" s="116">
        <v>0</v>
      </c>
      <c r="Y55" s="116">
        <v>0</v>
      </c>
      <c r="Z55" s="116">
        <v>0</v>
      </c>
      <c r="AA55" s="116">
        <v>0</v>
      </c>
      <c r="AB55" s="116">
        <v>0</v>
      </c>
      <c r="AC55" s="116">
        <v>0</v>
      </c>
      <c r="AD55" s="116">
        <v>0</v>
      </c>
      <c r="AE55" s="117">
        <v>0</v>
      </c>
      <c r="AF55" s="118">
        <v>2884753</v>
      </c>
      <c r="AG55" s="119">
        <v>0</v>
      </c>
      <c r="AH55" s="118">
        <v>2884753</v>
      </c>
      <c r="AI55" s="119">
        <v>0</v>
      </c>
      <c r="AJ55" s="118">
        <v>0</v>
      </c>
      <c r="AK55" s="119"/>
    </row>
    <row r="56" spans="1:37" ht="30.6" outlineLevel="3" x14ac:dyDescent="0.25">
      <c r="A56" s="113" t="s">
        <v>78</v>
      </c>
      <c r="B56" s="114" t="s">
        <v>297</v>
      </c>
      <c r="C56" s="113" t="s">
        <v>78</v>
      </c>
      <c r="D56" s="113"/>
      <c r="E56" s="113"/>
      <c r="F56" s="115"/>
      <c r="G56" s="113"/>
      <c r="H56" s="113"/>
      <c r="I56" s="113"/>
      <c r="J56" s="113"/>
      <c r="K56" s="113"/>
      <c r="L56" s="113"/>
      <c r="M56" s="113"/>
      <c r="N56" s="113"/>
      <c r="O56" s="116">
        <v>0</v>
      </c>
      <c r="P56" s="116">
        <v>250000</v>
      </c>
      <c r="Q56" s="116">
        <v>0</v>
      </c>
      <c r="R56" s="116">
        <v>250000</v>
      </c>
      <c r="S56" s="116">
        <v>250000</v>
      </c>
      <c r="T56" s="116">
        <v>250000</v>
      </c>
      <c r="U56" s="116">
        <v>0</v>
      </c>
      <c r="V56" s="116">
        <v>0</v>
      </c>
      <c r="W56" s="116"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7">
        <v>0</v>
      </c>
      <c r="AF56" s="118">
        <v>250000</v>
      </c>
      <c r="AG56" s="119">
        <v>0</v>
      </c>
      <c r="AH56" s="118">
        <v>250000</v>
      </c>
      <c r="AI56" s="119">
        <v>0</v>
      </c>
      <c r="AJ56" s="118">
        <v>0</v>
      </c>
      <c r="AK56" s="119"/>
    </row>
    <row r="57" spans="1:37" ht="30.6" outlineLevel="3" x14ac:dyDescent="0.25">
      <c r="A57" s="113" t="s">
        <v>79</v>
      </c>
      <c r="B57" s="114" t="s">
        <v>298</v>
      </c>
      <c r="C57" s="113" t="s">
        <v>79</v>
      </c>
      <c r="D57" s="113"/>
      <c r="E57" s="113"/>
      <c r="F57" s="115"/>
      <c r="G57" s="113"/>
      <c r="H57" s="113"/>
      <c r="I57" s="113"/>
      <c r="J57" s="113"/>
      <c r="K57" s="113"/>
      <c r="L57" s="113"/>
      <c r="M57" s="113"/>
      <c r="N57" s="113"/>
      <c r="O57" s="116">
        <v>0</v>
      </c>
      <c r="P57" s="116">
        <v>2634753</v>
      </c>
      <c r="Q57" s="116">
        <v>0</v>
      </c>
      <c r="R57" s="116">
        <v>2634753</v>
      </c>
      <c r="S57" s="116">
        <v>2634753</v>
      </c>
      <c r="T57" s="116">
        <v>2634753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0</v>
      </c>
      <c r="AC57" s="116">
        <v>0</v>
      </c>
      <c r="AD57" s="116">
        <v>0</v>
      </c>
      <c r="AE57" s="117">
        <v>0</v>
      </c>
      <c r="AF57" s="118">
        <v>2634753</v>
      </c>
      <c r="AG57" s="119">
        <v>0</v>
      </c>
      <c r="AH57" s="118">
        <v>2634753</v>
      </c>
      <c r="AI57" s="119">
        <v>0</v>
      </c>
      <c r="AJ57" s="118">
        <v>0</v>
      </c>
      <c r="AK57" s="119"/>
    </row>
    <row r="58" spans="1:37" outlineLevel="1" x14ac:dyDescent="0.25">
      <c r="A58" s="113" t="s">
        <v>80</v>
      </c>
      <c r="B58" s="114" t="s">
        <v>299</v>
      </c>
      <c r="C58" s="113" t="s">
        <v>80</v>
      </c>
      <c r="D58" s="113"/>
      <c r="E58" s="113"/>
      <c r="F58" s="115"/>
      <c r="G58" s="113"/>
      <c r="H58" s="113"/>
      <c r="I58" s="113"/>
      <c r="J58" s="113"/>
      <c r="K58" s="113"/>
      <c r="L58" s="113"/>
      <c r="M58" s="113"/>
      <c r="N58" s="113"/>
      <c r="O58" s="116">
        <v>0</v>
      </c>
      <c r="P58" s="116">
        <v>10000</v>
      </c>
      <c r="Q58" s="116">
        <v>0</v>
      </c>
      <c r="R58" s="116">
        <v>10000</v>
      </c>
      <c r="S58" s="116">
        <v>10000</v>
      </c>
      <c r="T58" s="116">
        <v>10000</v>
      </c>
      <c r="U58" s="116">
        <v>0</v>
      </c>
      <c r="V58" s="116">
        <v>0</v>
      </c>
      <c r="W58" s="116">
        <v>0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7">
        <v>0</v>
      </c>
      <c r="AF58" s="118">
        <v>10000</v>
      </c>
      <c r="AG58" s="119">
        <v>0</v>
      </c>
      <c r="AH58" s="118">
        <v>10000</v>
      </c>
      <c r="AI58" s="119">
        <v>0</v>
      </c>
      <c r="AJ58" s="118">
        <v>0</v>
      </c>
      <c r="AK58" s="119"/>
    </row>
    <row r="59" spans="1:37" ht="20.399999999999999" outlineLevel="2" x14ac:dyDescent="0.25">
      <c r="A59" s="113" t="s">
        <v>81</v>
      </c>
      <c r="B59" s="114" t="s">
        <v>300</v>
      </c>
      <c r="C59" s="113" t="s">
        <v>81</v>
      </c>
      <c r="D59" s="113"/>
      <c r="E59" s="113"/>
      <c r="F59" s="115"/>
      <c r="G59" s="113"/>
      <c r="H59" s="113"/>
      <c r="I59" s="113"/>
      <c r="J59" s="113"/>
      <c r="K59" s="113"/>
      <c r="L59" s="113"/>
      <c r="M59" s="113"/>
      <c r="N59" s="113"/>
      <c r="O59" s="116">
        <v>0</v>
      </c>
      <c r="P59" s="116">
        <v>10000</v>
      </c>
      <c r="Q59" s="116">
        <v>0</v>
      </c>
      <c r="R59" s="116">
        <v>10000</v>
      </c>
      <c r="S59" s="116">
        <v>10000</v>
      </c>
      <c r="T59" s="116">
        <v>10000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117">
        <v>0</v>
      </c>
      <c r="AF59" s="118">
        <v>10000</v>
      </c>
      <c r="AG59" s="119">
        <v>0</v>
      </c>
      <c r="AH59" s="118">
        <v>10000</v>
      </c>
      <c r="AI59" s="119">
        <v>0</v>
      </c>
      <c r="AJ59" s="118">
        <v>0</v>
      </c>
      <c r="AK59" s="119"/>
    </row>
    <row r="60" spans="1:37" ht="30.6" outlineLevel="3" x14ac:dyDescent="0.25">
      <c r="A60" s="113" t="s">
        <v>82</v>
      </c>
      <c r="B60" s="114" t="s">
        <v>301</v>
      </c>
      <c r="C60" s="113" t="s">
        <v>82</v>
      </c>
      <c r="D60" s="113"/>
      <c r="E60" s="113"/>
      <c r="F60" s="115"/>
      <c r="G60" s="113"/>
      <c r="H60" s="113"/>
      <c r="I60" s="113"/>
      <c r="J60" s="113"/>
      <c r="K60" s="113"/>
      <c r="L60" s="113"/>
      <c r="M60" s="113"/>
      <c r="N60" s="113"/>
      <c r="O60" s="116">
        <v>0</v>
      </c>
      <c r="P60" s="116">
        <v>10000</v>
      </c>
      <c r="Q60" s="116">
        <v>0</v>
      </c>
      <c r="R60" s="116">
        <v>10000</v>
      </c>
      <c r="S60" s="116">
        <v>10000</v>
      </c>
      <c r="T60" s="116">
        <v>10000</v>
      </c>
      <c r="U60" s="116">
        <v>0</v>
      </c>
      <c r="V60" s="116">
        <v>0</v>
      </c>
      <c r="W60" s="116">
        <v>0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7">
        <v>0</v>
      </c>
      <c r="AF60" s="118">
        <v>10000</v>
      </c>
      <c r="AG60" s="119">
        <v>0</v>
      </c>
      <c r="AH60" s="118">
        <v>10000</v>
      </c>
      <c r="AI60" s="119">
        <v>0</v>
      </c>
      <c r="AJ60" s="118">
        <v>0</v>
      </c>
      <c r="AK60" s="119"/>
    </row>
    <row r="61" spans="1:37" outlineLevel="1" x14ac:dyDescent="0.25">
      <c r="A61" s="113" t="s">
        <v>83</v>
      </c>
      <c r="B61" s="114" t="s">
        <v>302</v>
      </c>
      <c r="C61" s="113" t="s">
        <v>83</v>
      </c>
      <c r="D61" s="113"/>
      <c r="E61" s="113"/>
      <c r="F61" s="115"/>
      <c r="G61" s="113"/>
      <c r="H61" s="113"/>
      <c r="I61" s="113"/>
      <c r="J61" s="113"/>
      <c r="K61" s="113"/>
      <c r="L61" s="113"/>
      <c r="M61" s="113"/>
      <c r="N61" s="113"/>
      <c r="O61" s="116">
        <v>0</v>
      </c>
      <c r="P61" s="116">
        <v>50000</v>
      </c>
      <c r="Q61" s="116">
        <v>0</v>
      </c>
      <c r="R61" s="116">
        <v>50000</v>
      </c>
      <c r="S61" s="116">
        <v>50000</v>
      </c>
      <c r="T61" s="116">
        <v>50000</v>
      </c>
      <c r="U61" s="116">
        <v>0</v>
      </c>
      <c r="V61" s="116">
        <v>0</v>
      </c>
      <c r="W61" s="116">
        <v>0</v>
      </c>
      <c r="X61" s="116">
        <v>0</v>
      </c>
      <c r="Y61" s="116">
        <v>0</v>
      </c>
      <c r="Z61" s="116">
        <v>5148.1899999999996</v>
      </c>
      <c r="AA61" s="116">
        <v>5148.1899999999996</v>
      </c>
      <c r="AB61" s="116">
        <v>0</v>
      </c>
      <c r="AC61" s="116">
        <v>5148.1899999999996</v>
      </c>
      <c r="AD61" s="116">
        <v>5148.1899999999996</v>
      </c>
      <c r="AE61" s="117">
        <v>5148.1899999999996</v>
      </c>
      <c r="AF61" s="118">
        <v>44851.81</v>
      </c>
      <c r="AG61" s="119">
        <v>0.10296379999999999</v>
      </c>
      <c r="AH61" s="118">
        <v>44851.81</v>
      </c>
      <c r="AI61" s="119">
        <v>0.10296379999999999</v>
      </c>
      <c r="AJ61" s="118">
        <v>0</v>
      </c>
      <c r="AK61" s="119"/>
    </row>
    <row r="62" spans="1:37" ht="20.399999999999999" outlineLevel="2" x14ac:dyDescent="0.25">
      <c r="A62" s="113" t="s">
        <v>84</v>
      </c>
      <c r="B62" s="114" t="s">
        <v>303</v>
      </c>
      <c r="C62" s="113" t="s">
        <v>84</v>
      </c>
      <c r="D62" s="113"/>
      <c r="E62" s="113"/>
      <c r="F62" s="115"/>
      <c r="G62" s="113"/>
      <c r="H62" s="113"/>
      <c r="I62" s="113"/>
      <c r="J62" s="113"/>
      <c r="K62" s="113"/>
      <c r="L62" s="113"/>
      <c r="M62" s="113"/>
      <c r="N62" s="113"/>
      <c r="O62" s="116">
        <v>0</v>
      </c>
      <c r="P62" s="116">
        <v>50000</v>
      </c>
      <c r="Q62" s="116">
        <v>0</v>
      </c>
      <c r="R62" s="116">
        <v>50000</v>
      </c>
      <c r="S62" s="116">
        <v>50000</v>
      </c>
      <c r="T62" s="116">
        <v>50000</v>
      </c>
      <c r="U62" s="116">
        <v>0</v>
      </c>
      <c r="V62" s="116">
        <v>0</v>
      </c>
      <c r="W62" s="116">
        <v>0</v>
      </c>
      <c r="X62" s="116">
        <v>0</v>
      </c>
      <c r="Y62" s="116">
        <v>0</v>
      </c>
      <c r="Z62" s="116">
        <v>5148.1899999999996</v>
      </c>
      <c r="AA62" s="116">
        <v>5148.1899999999996</v>
      </c>
      <c r="AB62" s="116">
        <v>0</v>
      </c>
      <c r="AC62" s="116">
        <v>5148.1899999999996</v>
      </c>
      <c r="AD62" s="116">
        <v>5148.1899999999996</v>
      </c>
      <c r="AE62" s="117">
        <v>5148.1899999999996</v>
      </c>
      <c r="AF62" s="118">
        <v>44851.81</v>
      </c>
      <c r="AG62" s="119">
        <v>0.10296379999999999</v>
      </c>
      <c r="AH62" s="118">
        <v>44851.81</v>
      </c>
      <c r="AI62" s="119">
        <v>0.10296379999999999</v>
      </c>
      <c r="AJ62" s="118">
        <v>0</v>
      </c>
      <c r="AK62" s="119"/>
    </row>
    <row r="63" spans="1:37" ht="30.6" outlineLevel="3" x14ac:dyDescent="0.25">
      <c r="A63" s="113" t="s">
        <v>85</v>
      </c>
      <c r="B63" s="114" t="s">
        <v>304</v>
      </c>
      <c r="C63" s="113" t="s">
        <v>85</v>
      </c>
      <c r="D63" s="113"/>
      <c r="E63" s="113"/>
      <c r="F63" s="115"/>
      <c r="G63" s="113"/>
      <c r="H63" s="113"/>
      <c r="I63" s="113"/>
      <c r="J63" s="113"/>
      <c r="K63" s="113"/>
      <c r="L63" s="113"/>
      <c r="M63" s="113"/>
      <c r="N63" s="113"/>
      <c r="O63" s="116">
        <v>0</v>
      </c>
      <c r="P63" s="116">
        <v>50000</v>
      </c>
      <c r="Q63" s="116">
        <v>0</v>
      </c>
      <c r="R63" s="116">
        <v>50000</v>
      </c>
      <c r="S63" s="116">
        <v>50000</v>
      </c>
      <c r="T63" s="116">
        <v>50000</v>
      </c>
      <c r="U63" s="116">
        <v>0</v>
      </c>
      <c r="V63" s="116">
        <v>0</v>
      </c>
      <c r="W63" s="116">
        <v>0</v>
      </c>
      <c r="X63" s="116">
        <v>0</v>
      </c>
      <c r="Y63" s="116">
        <v>0</v>
      </c>
      <c r="Z63" s="116">
        <v>5148.1899999999996</v>
      </c>
      <c r="AA63" s="116">
        <v>5148.1899999999996</v>
      </c>
      <c r="AB63" s="116">
        <v>0</v>
      </c>
      <c r="AC63" s="116">
        <v>5148.1899999999996</v>
      </c>
      <c r="AD63" s="116">
        <v>5148.1899999999996</v>
      </c>
      <c r="AE63" s="117">
        <v>5148.1899999999996</v>
      </c>
      <c r="AF63" s="118">
        <v>44851.81</v>
      </c>
      <c r="AG63" s="119">
        <v>0.10296379999999999</v>
      </c>
      <c r="AH63" s="118">
        <v>44851.81</v>
      </c>
      <c r="AI63" s="119">
        <v>0.10296379999999999</v>
      </c>
      <c r="AJ63" s="118">
        <v>0</v>
      </c>
      <c r="AK63" s="119"/>
    </row>
    <row r="64" spans="1:37" outlineLevel="1" x14ac:dyDescent="0.25">
      <c r="A64" s="113" t="s">
        <v>86</v>
      </c>
      <c r="B64" s="114" t="s">
        <v>305</v>
      </c>
      <c r="C64" s="113" t="s">
        <v>86</v>
      </c>
      <c r="D64" s="113"/>
      <c r="E64" s="113"/>
      <c r="F64" s="115"/>
      <c r="G64" s="113"/>
      <c r="H64" s="113"/>
      <c r="I64" s="113"/>
      <c r="J64" s="113"/>
      <c r="K64" s="113"/>
      <c r="L64" s="113"/>
      <c r="M64" s="113"/>
      <c r="N64" s="113"/>
      <c r="O64" s="116">
        <v>0</v>
      </c>
      <c r="P64" s="116">
        <v>50000</v>
      </c>
      <c r="Q64" s="116">
        <v>0</v>
      </c>
      <c r="R64" s="116">
        <v>50000</v>
      </c>
      <c r="S64" s="116">
        <v>50000</v>
      </c>
      <c r="T64" s="116">
        <v>50000</v>
      </c>
      <c r="U64" s="116">
        <v>0</v>
      </c>
      <c r="V64" s="116">
        <v>0</v>
      </c>
      <c r="W64" s="116">
        <v>0</v>
      </c>
      <c r="X64" s="116">
        <v>0</v>
      </c>
      <c r="Y64" s="116">
        <v>0</v>
      </c>
      <c r="Z64" s="116">
        <v>36618.6</v>
      </c>
      <c r="AA64" s="116">
        <v>36618.6</v>
      </c>
      <c r="AB64" s="116">
        <v>0</v>
      </c>
      <c r="AC64" s="116">
        <v>36618.6</v>
      </c>
      <c r="AD64" s="116">
        <v>36618.6</v>
      </c>
      <c r="AE64" s="117">
        <v>36618.6</v>
      </c>
      <c r="AF64" s="118">
        <v>13381.4</v>
      </c>
      <c r="AG64" s="119">
        <v>0.73237200000000002</v>
      </c>
      <c r="AH64" s="118">
        <v>13381.4</v>
      </c>
      <c r="AI64" s="119">
        <v>0.73237200000000002</v>
      </c>
      <c r="AJ64" s="118">
        <v>0</v>
      </c>
      <c r="AK64" s="119"/>
    </row>
    <row r="65" spans="1:37" outlineLevel="2" x14ac:dyDescent="0.25">
      <c r="A65" s="113" t="s">
        <v>306</v>
      </c>
      <c r="B65" s="114" t="s">
        <v>307</v>
      </c>
      <c r="C65" s="113" t="s">
        <v>306</v>
      </c>
      <c r="D65" s="113"/>
      <c r="E65" s="113"/>
      <c r="F65" s="115"/>
      <c r="G65" s="113"/>
      <c r="H65" s="113"/>
      <c r="I65" s="113"/>
      <c r="J65" s="113"/>
      <c r="K65" s="113"/>
      <c r="L65" s="113"/>
      <c r="M65" s="113"/>
      <c r="N65" s="113"/>
      <c r="O65" s="116">
        <v>0</v>
      </c>
      <c r="P65" s="116">
        <v>0</v>
      </c>
      <c r="Q65" s="116">
        <v>0</v>
      </c>
      <c r="R65" s="116">
        <v>0</v>
      </c>
      <c r="S65" s="116">
        <v>0</v>
      </c>
      <c r="T65" s="116">
        <v>0</v>
      </c>
      <c r="U65" s="116">
        <v>0</v>
      </c>
      <c r="V65" s="116">
        <v>0</v>
      </c>
      <c r="W65" s="116">
        <v>0</v>
      </c>
      <c r="X65" s="116">
        <v>0</v>
      </c>
      <c r="Y65" s="116">
        <v>0</v>
      </c>
      <c r="Z65" s="116">
        <v>0</v>
      </c>
      <c r="AA65" s="116">
        <v>0</v>
      </c>
      <c r="AB65" s="116">
        <v>0</v>
      </c>
      <c r="AC65" s="116">
        <v>0</v>
      </c>
      <c r="AD65" s="116">
        <v>0</v>
      </c>
      <c r="AE65" s="117">
        <v>0</v>
      </c>
      <c r="AF65" s="118">
        <v>0</v>
      </c>
      <c r="AG65" s="119"/>
      <c r="AH65" s="118">
        <v>0</v>
      </c>
      <c r="AI65" s="119"/>
      <c r="AJ65" s="118">
        <v>0</v>
      </c>
      <c r="AK65" s="119"/>
    </row>
    <row r="66" spans="1:37" ht="20.399999999999999" outlineLevel="3" x14ac:dyDescent="0.25">
      <c r="A66" s="113" t="s">
        <v>308</v>
      </c>
      <c r="B66" s="114" t="s">
        <v>309</v>
      </c>
      <c r="C66" s="113" t="s">
        <v>308</v>
      </c>
      <c r="D66" s="113"/>
      <c r="E66" s="113"/>
      <c r="F66" s="115"/>
      <c r="G66" s="113"/>
      <c r="H66" s="113"/>
      <c r="I66" s="113"/>
      <c r="J66" s="113"/>
      <c r="K66" s="113"/>
      <c r="L66" s="113"/>
      <c r="M66" s="113"/>
      <c r="N66" s="113"/>
      <c r="O66" s="116">
        <v>0</v>
      </c>
      <c r="P66" s="116">
        <v>0</v>
      </c>
      <c r="Q66" s="116">
        <v>0</v>
      </c>
      <c r="R66" s="116">
        <v>0</v>
      </c>
      <c r="S66" s="116">
        <v>0</v>
      </c>
      <c r="T66" s="116">
        <v>0</v>
      </c>
      <c r="U66" s="116">
        <v>0</v>
      </c>
      <c r="V66" s="116">
        <v>0</v>
      </c>
      <c r="W66" s="116">
        <v>0</v>
      </c>
      <c r="X66" s="116">
        <v>0</v>
      </c>
      <c r="Y66" s="116">
        <v>0</v>
      </c>
      <c r="Z66" s="116">
        <v>0</v>
      </c>
      <c r="AA66" s="116">
        <v>0</v>
      </c>
      <c r="AB66" s="116">
        <v>0</v>
      </c>
      <c r="AC66" s="116">
        <v>0</v>
      </c>
      <c r="AD66" s="116">
        <v>0</v>
      </c>
      <c r="AE66" s="117">
        <v>0</v>
      </c>
      <c r="AF66" s="118">
        <v>0</v>
      </c>
      <c r="AG66" s="119"/>
      <c r="AH66" s="118">
        <v>0</v>
      </c>
      <c r="AI66" s="119"/>
      <c r="AJ66" s="118">
        <v>0</v>
      </c>
      <c r="AK66" s="119"/>
    </row>
    <row r="67" spans="1:37" outlineLevel="2" x14ac:dyDescent="0.25">
      <c r="A67" s="113" t="s">
        <v>87</v>
      </c>
      <c r="B67" s="114" t="s">
        <v>310</v>
      </c>
      <c r="C67" s="113" t="s">
        <v>87</v>
      </c>
      <c r="D67" s="113"/>
      <c r="E67" s="113"/>
      <c r="F67" s="115"/>
      <c r="G67" s="113"/>
      <c r="H67" s="113"/>
      <c r="I67" s="113"/>
      <c r="J67" s="113"/>
      <c r="K67" s="113"/>
      <c r="L67" s="113"/>
      <c r="M67" s="113"/>
      <c r="N67" s="113"/>
      <c r="O67" s="116">
        <v>0</v>
      </c>
      <c r="P67" s="116">
        <v>50000</v>
      </c>
      <c r="Q67" s="116">
        <v>0</v>
      </c>
      <c r="R67" s="116">
        <v>50000</v>
      </c>
      <c r="S67" s="116">
        <v>50000</v>
      </c>
      <c r="T67" s="116">
        <v>50000</v>
      </c>
      <c r="U67" s="116">
        <v>0</v>
      </c>
      <c r="V67" s="116">
        <v>0</v>
      </c>
      <c r="W67" s="116">
        <v>0</v>
      </c>
      <c r="X67" s="116">
        <v>0</v>
      </c>
      <c r="Y67" s="116">
        <v>0</v>
      </c>
      <c r="Z67" s="116">
        <v>36618.6</v>
      </c>
      <c r="AA67" s="116">
        <v>36618.6</v>
      </c>
      <c r="AB67" s="116">
        <v>0</v>
      </c>
      <c r="AC67" s="116">
        <v>36618.6</v>
      </c>
      <c r="AD67" s="116">
        <v>36618.6</v>
      </c>
      <c r="AE67" s="117">
        <v>36618.6</v>
      </c>
      <c r="AF67" s="118">
        <v>13381.4</v>
      </c>
      <c r="AG67" s="119">
        <v>0.73237200000000002</v>
      </c>
      <c r="AH67" s="118">
        <v>13381.4</v>
      </c>
      <c r="AI67" s="119">
        <v>0.73237200000000002</v>
      </c>
      <c r="AJ67" s="118">
        <v>0</v>
      </c>
      <c r="AK67" s="119"/>
    </row>
    <row r="68" spans="1:37" ht="20.399999999999999" outlineLevel="3" x14ac:dyDescent="0.25">
      <c r="A68" s="113" t="s">
        <v>88</v>
      </c>
      <c r="B68" s="114" t="s">
        <v>311</v>
      </c>
      <c r="C68" s="113" t="s">
        <v>88</v>
      </c>
      <c r="D68" s="113"/>
      <c r="E68" s="113"/>
      <c r="F68" s="115"/>
      <c r="G68" s="113"/>
      <c r="H68" s="113"/>
      <c r="I68" s="113"/>
      <c r="J68" s="113"/>
      <c r="K68" s="113"/>
      <c r="L68" s="113"/>
      <c r="M68" s="113"/>
      <c r="N68" s="113"/>
      <c r="O68" s="116">
        <v>0</v>
      </c>
      <c r="P68" s="116">
        <v>50000</v>
      </c>
      <c r="Q68" s="116">
        <v>0</v>
      </c>
      <c r="R68" s="116">
        <v>50000</v>
      </c>
      <c r="S68" s="116">
        <v>50000</v>
      </c>
      <c r="T68" s="116">
        <v>50000</v>
      </c>
      <c r="U68" s="116">
        <v>0</v>
      </c>
      <c r="V68" s="116">
        <v>0</v>
      </c>
      <c r="W68" s="116">
        <v>0</v>
      </c>
      <c r="X68" s="116">
        <v>0</v>
      </c>
      <c r="Y68" s="116">
        <v>0</v>
      </c>
      <c r="Z68" s="116">
        <v>36618.6</v>
      </c>
      <c r="AA68" s="116">
        <v>36618.6</v>
      </c>
      <c r="AB68" s="116">
        <v>0</v>
      </c>
      <c r="AC68" s="116">
        <v>36618.6</v>
      </c>
      <c r="AD68" s="116">
        <v>36618.6</v>
      </c>
      <c r="AE68" s="117">
        <v>36618.6</v>
      </c>
      <c r="AF68" s="118">
        <v>13381.4</v>
      </c>
      <c r="AG68" s="119">
        <v>0.73237200000000002</v>
      </c>
      <c r="AH68" s="118">
        <v>13381.4</v>
      </c>
      <c r="AI68" s="119">
        <v>0.73237200000000002</v>
      </c>
      <c r="AJ68" s="118">
        <v>0</v>
      </c>
      <c r="AK68" s="119"/>
    </row>
    <row r="69" spans="1:37" x14ac:dyDescent="0.25">
      <c r="A69" s="113" t="s">
        <v>89</v>
      </c>
      <c r="B69" s="114" t="s">
        <v>312</v>
      </c>
      <c r="C69" s="113" t="s">
        <v>89</v>
      </c>
      <c r="D69" s="113"/>
      <c r="E69" s="113"/>
      <c r="F69" s="115"/>
      <c r="G69" s="113"/>
      <c r="H69" s="113"/>
      <c r="I69" s="113"/>
      <c r="J69" s="113"/>
      <c r="K69" s="113"/>
      <c r="L69" s="113"/>
      <c r="M69" s="113"/>
      <c r="N69" s="113"/>
      <c r="O69" s="116">
        <v>0</v>
      </c>
      <c r="P69" s="116">
        <v>9865388</v>
      </c>
      <c r="Q69" s="116">
        <v>6052480</v>
      </c>
      <c r="R69" s="116">
        <v>15917868</v>
      </c>
      <c r="S69" s="116">
        <v>15917868</v>
      </c>
      <c r="T69" s="116">
        <v>15917868</v>
      </c>
      <c r="U69" s="116">
        <v>0</v>
      </c>
      <c r="V69" s="116">
        <v>0</v>
      </c>
      <c r="W69" s="116">
        <v>0</v>
      </c>
      <c r="X69" s="116">
        <v>0</v>
      </c>
      <c r="Y69" s="116">
        <v>170001.99</v>
      </c>
      <c r="Z69" s="116">
        <v>8808317.9900000002</v>
      </c>
      <c r="AA69" s="116">
        <v>8638316</v>
      </c>
      <c r="AB69" s="116">
        <v>170001.99</v>
      </c>
      <c r="AC69" s="116">
        <v>8808317.9900000002</v>
      </c>
      <c r="AD69" s="116">
        <v>8638316</v>
      </c>
      <c r="AE69" s="117">
        <v>8638316</v>
      </c>
      <c r="AF69" s="118">
        <v>7279552</v>
      </c>
      <c r="AG69" s="119">
        <v>0.54268046449436569</v>
      </c>
      <c r="AH69" s="118">
        <v>7279552</v>
      </c>
      <c r="AI69" s="119">
        <v>0.54268046449436569</v>
      </c>
      <c r="AJ69" s="118">
        <v>0</v>
      </c>
      <c r="AK69" s="119"/>
    </row>
    <row r="70" spans="1:37" ht="20.399999999999999" outlineLevel="1" x14ac:dyDescent="0.25">
      <c r="A70" s="113" t="s">
        <v>90</v>
      </c>
      <c r="B70" s="114" t="s">
        <v>313</v>
      </c>
      <c r="C70" s="113" t="s">
        <v>90</v>
      </c>
      <c r="D70" s="113"/>
      <c r="E70" s="113"/>
      <c r="F70" s="115"/>
      <c r="G70" s="113"/>
      <c r="H70" s="113"/>
      <c r="I70" s="113"/>
      <c r="J70" s="113"/>
      <c r="K70" s="113"/>
      <c r="L70" s="113"/>
      <c r="M70" s="113"/>
      <c r="N70" s="113"/>
      <c r="O70" s="116">
        <v>0</v>
      </c>
      <c r="P70" s="116">
        <v>9865388</v>
      </c>
      <c r="Q70" s="116">
        <v>6052480</v>
      </c>
      <c r="R70" s="116">
        <v>15917868</v>
      </c>
      <c r="S70" s="116">
        <v>15917868</v>
      </c>
      <c r="T70" s="116">
        <v>15917868</v>
      </c>
      <c r="U70" s="116">
        <v>0</v>
      </c>
      <c r="V70" s="116">
        <v>0</v>
      </c>
      <c r="W70" s="116">
        <v>0</v>
      </c>
      <c r="X70" s="116">
        <v>0</v>
      </c>
      <c r="Y70" s="116">
        <v>0</v>
      </c>
      <c r="Z70" s="116">
        <v>8638316</v>
      </c>
      <c r="AA70" s="116">
        <v>8638316</v>
      </c>
      <c r="AB70" s="116">
        <v>0</v>
      </c>
      <c r="AC70" s="116">
        <v>8638316</v>
      </c>
      <c r="AD70" s="116">
        <v>8638316</v>
      </c>
      <c r="AE70" s="117">
        <v>8638316</v>
      </c>
      <c r="AF70" s="118">
        <v>7279552</v>
      </c>
      <c r="AG70" s="119">
        <v>0.54268046449436569</v>
      </c>
      <c r="AH70" s="118">
        <v>7279552</v>
      </c>
      <c r="AI70" s="119">
        <v>0.54268046449436569</v>
      </c>
      <c r="AJ70" s="118">
        <v>0</v>
      </c>
      <c r="AK70" s="119"/>
    </row>
    <row r="71" spans="1:37" ht="20.399999999999999" outlineLevel="2" x14ac:dyDescent="0.25">
      <c r="A71" s="113" t="s">
        <v>91</v>
      </c>
      <c r="B71" s="114" t="s">
        <v>314</v>
      </c>
      <c r="C71" s="113" t="s">
        <v>91</v>
      </c>
      <c r="D71" s="113"/>
      <c r="E71" s="113"/>
      <c r="F71" s="115"/>
      <c r="G71" s="113"/>
      <c r="H71" s="113"/>
      <c r="I71" s="113"/>
      <c r="J71" s="113"/>
      <c r="K71" s="113"/>
      <c r="L71" s="113"/>
      <c r="M71" s="113"/>
      <c r="N71" s="113"/>
      <c r="O71" s="116">
        <v>0</v>
      </c>
      <c r="P71" s="116">
        <v>8655427</v>
      </c>
      <c r="Q71" s="116">
        <v>0</v>
      </c>
      <c r="R71" s="116">
        <v>8655427</v>
      </c>
      <c r="S71" s="116">
        <v>8655427</v>
      </c>
      <c r="T71" s="116">
        <v>8655427</v>
      </c>
      <c r="U71" s="116">
        <v>0</v>
      </c>
      <c r="V71" s="116">
        <v>0</v>
      </c>
      <c r="W71" s="116">
        <v>0</v>
      </c>
      <c r="X71" s="116">
        <v>0</v>
      </c>
      <c r="Y71" s="116">
        <v>0</v>
      </c>
      <c r="Z71" s="116">
        <v>2600000</v>
      </c>
      <c r="AA71" s="116">
        <v>2600000</v>
      </c>
      <c r="AB71" s="116">
        <v>0</v>
      </c>
      <c r="AC71" s="116">
        <v>2600000</v>
      </c>
      <c r="AD71" s="116">
        <v>2600000</v>
      </c>
      <c r="AE71" s="117">
        <v>2600000</v>
      </c>
      <c r="AF71" s="118">
        <v>6055427</v>
      </c>
      <c r="AG71" s="119">
        <v>0.30038957061274968</v>
      </c>
      <c r="AH71" s="118">
        <v>6055427</v>
      </c>
      <c r="AI71" s="119">
        <v>0.30038957061274968</v>
      </c>
      <c r="AJ71" s="118">
        <v>0</v>
      </c>
      <c r="AK71" s="119"/>
    </row>
    <row r="72" spans="1:37" ht="20.399999999999999" outlineLevel="3" x14ac:dyDescent="0.25">
      <c r="A72" s="113" t="s">
        <v>92</v>
      </c>
      <c r="B72" s="114" t="s">
        <v>315</v>
      </c>
      <c r="C72" s="113" t="s">
        <v>92</v>
      </c>
      <c r="D72" s="113"/>
      <c r="E72" s="113"/>
      <c r="F72" s="115"/>
      <c r="G72" s="113"/>
      <c r="H72" s="113"/>
      <c r="I72" s="113"/>
      <c r="J72" s="113"/>
      <c r="K72" s="113"/>
      <c r="L72" s="113"/>
      <c r="M72" s="113"/>
      <c r="N72" s="113"/>
      <c r="O72" s="116">
        <v>0</v>
      </c>
      <c r="P72" s="116">
        <v>8655427</v>
      </c>
      <c r="Q72" s="116">
        <v>0</v>
      </c>
      <c r="R72" s="116">
        <v>8655427</v>
      </c>
      <c r="S72" s="116">
        <v>8655427</v>
      </c>
      <c r="T72" s="116">
        <v>8655427</v>
      </c>
      <c r="U72" s="116">
        <v>0</v>
      </c>
      <c r="V72" s="116">
        <v>0</v>
      </c>
      <c r="W72" s="116">
        <v>0</v>
      </c>
      <c r="X72" s="116">
        <v>0</v>
      </c>
      <c r="Y72" s="116">
        <v>0</v>
      </c>
      <c r="Z72" s="116">
        <v>2600000</v>
      </c>
      <c r="AA72" s="116">
        <v>2600000</v>
      </c>
      <c r="AB72" s="116">
        <v>0</v>
      </c>
      <c r="AC72" s="116">
        <v>2600000</v>
      </c>
      <c r="AD72" s="116">
        <v>2600000</v>
      </c>
      <c r="AE72" s="117">
        <v>2600000</v>
      </c>
      <c r="AF72" s="118">
        <v>6055427</v>
      </c>
      <c r="AG72" s="119">
        <v>0.30038957061274968</v>
      </c>
      <c r="AH72" s="118">
        <v>6055427</v>
      </c>
      <c r="AI72" s="119">
        <v>0.30038957061274968</v>
      </c>
      <c r="AJ72" s="118">
        <v>0</v>
      </c>
      <c r="AK72" s="119"/>
    </row>
    <row r="73" spans="1:37" ht="20.399999999999999" outlineLevel="2" x14ac:dyDescent="0.25">
      <c r="A73" s="113" t="s">
        <v>316</v>
      </c>
      <c r="B73" s="114" t="s">
        <v>317</v>
      </c>
      <c r="C73" s="113" t="s">
        <v>316</v>
      </c>
      <c r="D73" s="113"/>
      <c r="E73" s="113"/>
      <c r="F73" s="115"/>
      <c r="G73" s="113"/>
      <c r="H73" s="113"/>
      <c r="I73" s="113"/>
      <c r="J73" s="113"/>
      <c r="K73" s="113"/>
      <c r="L73" s="113"/>
      <c r="M73" s="113"/>
      <c r="N73" s="113"/>
      <c r="O73" s="116">
        <v>0</v>
      </c>
      <c r="P73" s="116">
        <v>0</v>
      </c>
      <c r="Q73" s="116">
        <v>4590000</v>
      </c>
      <c r="R73" s="116">
        <v>4590000</v>
      </c>
      <c r="S73" s="116">
        <v>4590000</v>
      </c>
      <c r="T73" s="116">
        <v>4590000</v>
      </c>
      <c r="U73" s="116">
        <v>0</v>
      </c>
      <c r="V73" s="116">
        <v>0</v>
      </c>
      <c r="W73" s="116">
        <v>0</v>
      </c>
      <c r="X73" s="116">
        <v>0</v>
      </c>
      <c r="Y73" s="116">
        <v>0</v>
      </c>
      <c r="Z73" s="116">
        <v>4590000</v>
      </c>
      <c r="AA73" s="116">
        <v>4590000</v>
      </c>
      <c r="AB73" s="116">
        <v>0</v>
      </c>
      <c r="AC73" s="116">
        <v>4590000</v>
      </c>
      <c r="AD73" s="116">
        <v>4590000</v>
      </c>
      <c r="AE73" s="117">
        <v>4590000</v>
      </c>
      <c r="AF73" s="118">
        <v>0</v>
      </c>
      <c r="AG73" s="119">
        <v>1</v>
      </c>
      <c r="AH73" s="118">
        <v>0</v>
      </c>
      <c r="AI73" s="119">
        <v>1</v>
      </c>
      <c r="AJ73" s="118">
        <v>0</v>
      </c>
      <c r="AK73" s="119"/>
    </row>
    <row r="74" spans="1:37" ht="30.6" outlineLevel="3" x14ac:dyDescent="0.25">
      <c r="A74" s="113" t="s">
        <v>318</v>
      </c>
      <c r="B74" s="114" t="s">
        <v>319</v>
      </c>
      <c r="C74" s="113" t="s">
        <v>318</v>
      </c>
      <c r="D74" s="113"/>
      <c r="E74" s="113"/>
      <c r="F74" s="115"/>
      <c r="G74" s="113"/>
      <c r="H74" s="113"/>
      <c r="I74" s="113"/>
      <c r="J74" s="113"/>
      <c r="K74" s="113"/>
      <c r="L74" s="113"/>
      <c r="M74" s="113"/>
      <c r="N74" s="113"/>
      <c r="O74" s="116">
        <v>0</v>
      </c>
      <c r="P74" s="116">
        <v>0</v>
      </c>
      <c r="Q74" s="116">
        <v>4590000</v>
      </c>
      <c r="R74" s="116">
        <v>4590000</v>
      </c>
      <c r="S74" s="116">
        <v>4590000</v>
      </c>
      <c r="T74" s="116">
        <v>4590000</v>
      </c>
      <c r="U74" s="116">
        <v>0</v>
      </c>
      <c r="V74" s="116">
        <v>0</v>
      </c>
      <c r="W74" s="116">
        <v>0</v>
      </c>
      <c r="X74" s="116">
        <v>0</v>
      </c>
      <c r="Y74" s="116">
        <v>0</v>
      </c>
      <c r="Z74" s="116">
        <v>4590000</v>
      </c>
      <c r="AA74" s="116">
        <v>4590000</v>
      </c>
      <c r="AB74" s="116">
        <v>0</v>
      </c>
      <c r="AC74" s="116">
        <v>4590000</v>
      </c>
      <c r="AD74" s="116">
        <v>4590000</v>
      </c>
      <c r="AE74" s="117">
        <v>4590000</v>
      </c>
      <c r="AF74" s="118">
        <v>0</v>
      </c>
      <c r="AG74" s="119">
        <v>1</v>
      </c>
      <c r="AH74" s="118">
        <v>0</v>
      </c>
      <c r="AI74" s="119">
        <v>1</v>
      </c>
      <c r="AJ74" s="118">
        <v>0</v>
      </c>
      <c r="AK74" s="119"/>
    </row>
    <row r="75" spans="1:37" ht="20.399999999999999" outlineLevel="2" x14ac:dyDescent="0.25">
      <c r="A75" s="113" t="s">
        <v>93</v>
      </c>
      <c r="B75" s="114" t="s">
        <v>320</v>
      </c>
      <c r="C75" s="113" t="s">
        <v>93</v>
      </c>
      <c r="D75" s="113"/>
      <c r="E75" s="113"/>
      <c r="F75" s="115"/>
      <c r="G75" s="113"/>
      <c r="H75" s="113"/>
      <c r="I75" s="113"/>
      <c r="J75" s="113"/>
      <c r="K75" s="113"/>
      <c r="L75" s="113"/>
      <c r="M75" s="113"/>
      <c r="N75" s="113"/>
      <c r="O75" s="116">
        <v>0</v>
      </c>
      <c r="P75" s="116">
        <v>894961</v>
      </c>
      <c r="Q75" s="116">
        <v>0</v>
      </c>
      <c r="R75" s="116">
        <v>894961</v>
      </c>
      <c r="S75" s="116">
        <v>894961</v>
      </c>
      <c r="T75" s="116">
        <v>894961</v>
      </c>
      <c r="U75" s="116">
        <v>0</v>
      </c>
      <c r="V75" s="116">
        <v>0</v>
      </c>
      <c r="W75" s="116">
        <v>0</v>
      </c>
      <c r="X75" s="116">
        <v>0</v>
      </c>
      <c r="Y75" s="116">
        <v>0</v>
      </c>
      <c r="Z75" s="116">
        <v>298320</v>
      </c>
      <c r="AA75" s="116">
        <v>298320</v>
      </c>
      <c r="AB75" s="116">
        <v>0</v>
      </c>
      <c r="AC75" s="116">
        <v>298320</v>
      </c>
      <c r="AD75" s="116">
        <v>298320</v>
      </c>
      <c r="AE75" s="117">
        <v>298320</v>
      </c>
      <c r="AF75" s="118">
        <v>596641</v>
      </c>
      <c r="AG75" s="119">
        <v>0.33333296087762482</v>
      </c>
      <c r="AH75" s="118">
        <v>596641</v>
      </c>
      <c r="AI75" s="119">
        <v>0.33333296087762482</v>
      </c>
      <c r="AJ75" s="118">
        <v>0</v>
      </c>
      <c r="AK75" s="119"/>
    </row>
    <row r="76" spans="1:37" ht="30.6" outlineLevel="3" x14ac:dyDescent="0.25">
      <c r="A76" s="113" t="s">
        <v>94</v>
      </c>
      <c r="B76" s="114" t="s">
        <v>321</v>
      </c>
      <c r="C76" s="113" t="s">
        <v>94</v>
      </c>
      <c r="D76" s="113"/>
      <c r="E76" s="113"/>
      <c r="F76" s="115"/>
      <c r="G76" s="113"/>
      <c r="H76" s="113"/>
      <c r="I76" s="113"/>
      <c r="J76" s="113"/>
      <c r="K76" s="113"/>
      <c r="L76" s="113"/>
      <c r="M76" s="113"/>
      <c r="N76" s="113"/>
      <c r="O76" s="116">
        <v>0</v>
      </c>
      <c r="P76" s="116">
        <v>894961</v>
      </c>
      <c r="Q76" s="116">
        <v>0</v>
      </c>
      <c r="R76" s="116">
        <v>894961</v>
      </c>
      <c r="S76" s="116">
        <v>894961</v>
      </c>
      <c r="T76" s="116">
        <v>894961</v>
      </c>
      <c r="U76" s="116">
        <v>0</v>
      </c>
      <c r="V76" s="116">
        <v>0</v>
      </c>
      <c r="W76" s="116">
        <v>0</v>
      </c>
      <c r="X76" s="116">
        <v>0</v>
      </c>
      <c r="Y76" s="116">
        <v>0</v>
      </c>
      <c r="Z76" s="116">
        <v>298320</v>
      </c>
      <c r="AA76" s="116">
        <v>298320</v>
      </c>
      <c r="AB76" s="116">
        <v>0</v>
      </c>
      <c r="AC76" s="116">
        <v>298320</v>
      </c>
      <c r="AD76" s="116">
        <v>298320</v>
      </c>
      <c r="AE76" s="117">
        <v>298320</v>
      </c>
      <c r="AF76" s="118">
        <v>596641</v>
      </c>
      <c r="AG76" s="119">
        <v>0.33333296087762482</v>
      </c>
      <c r="AH76" s="118">
        <v>596641</v>
      </c>
      <c r="AI76" s="119">
        <v>0.33333296087762482</v>
      </c>
      <c r="AJ76" s="118">
        <v>0</v>
      </c>
      <c r="AK76" s="119"/>
    </row>
    <row r="77" spans="1:37" outlineLevel="2" x14ac:dyDescent="0.25">
      <c r="A77" s="113" t="s">
        <v>95</v>
      </c>
      <c r="B77" s="114" t="s">
        <v>322</v>
      </c>
      <c r="C77" s="113" t="s">
        <v>95</v>
      </c>
      <c r="D77" s="113"/>
      <c r="E77" s="113"/>
      <c r="F77" s="115"/>
      <c r="G77" s="113"/>
      <c r="H77" s="113"/>
      <c r="I77" s="113"/>
      <c r="J77" s="113"/>
      <c r="K77" s="113"/>
      <c r="L77" s="113"/>
      <c r="M77" s="113"/>
      <c r="N77" s="113"/>
      <c r="O77" s="116">
        <v>0</v>
      </c>
      <c r="P77" s="116">
        <v>315000</v>
      </c>
      <c r="Q77" s="116">
        <v>1462480</v>
      </c>
      <c r="R77" s="116">
        <v>1777480</v>
      </c>
      <c r="S77" s="116">
        <v>1777480</v>
      </c>
      <c r="T77" s="116">
        <v>1777480</v>
      </c>
      <c r="U77" s="116">
        <v>0</v>
      </c>
      <c r="V77" s="116">
        <v>0</v>
      </c>
      <c r="W77" s="116">
        <v>0</v>
      </c>
      <c r="X77" s="116">
        <v>0</v>
      </c>
      <c r="Y77" s="116">
        <v>0</v>
      </c>
      <c r="Z77" s="116">
        <v>1149996</v>
      </c>
      <c r="AA77" s="116">
        <v>1149996</v>
      </c>
      <c r="AB77" s="116">
        <v>0</v>
      </c>
      <c r="AC77" s="116">
        <v>1149996</v>
      </c>
      <c r="AD77" s="116">
        <v>1149996</v>
      </c>
      <c r="AE77" s="117">
        <v>1149996</v>
      </c>
      <c r="AF77" s="118">
        <v>627484</v>
      </c>
      <c r="AG77" s="119">
        <v>0.64698111933748903</v>
      </c>
      <c r="AH77" s="118">
        <v>627484</v>
      </c>
      <c r="AI77" s="119">
        <v>0.64698111933748903</v>
      </c>
      <c r="AJ77" s="118">
        <v>0</v>
      </c>
      <c r="AK77" s="119"/>
    </row>
    <row r="78" spans="1:37" ht="30.6" outlineLevel="3" x14ac:dyDescent="0.25">
      <c r="A78" s="113" t="s">
        <v>323</v>
      </c>
      <c r="B78" s="114" t="s">
        <v>324</v>
      </c>
      <c r="C78" s="113" t="s">
        <v>323</v>
      </c>
      <c r="D78" s="113"/>
      <c r="E78" s="113"/>
      <c r="F78" s="115"/>
      <c r="G78" s="113"/>
      <c r="H78" s="113"/>
      <c r="I78" s="113"/>
      <c r="J78" s="113"/>
      <c r="K78" s="113"/>
      <c r="L78" s="113"/>
      <c r="M78" s="113"/>
      <c r="N78" s="113"/>
      <c r="O78" s="116">
        <v>0</v>
      </c>
      <c r="P78" s="116">
        <v>315000</v>
      </c>
      <c r="Q78" s="116">
        <v>0</v>
      </c>
      <c r="R78" s="116">
        <v>315000</v>
      </c>
      <c r="S78" s="116">
        <v>315000</v>
      </c>
      <c r="T78" s="116">
        <v>315000</v>
      </c>
      <c r="U78" s="116">
        <v>0</v>
      </c>
      <c r="V78" s="116">
        <v>0</v>
      </c>
      <c r="W78" s="116">
        <v>0</v>
      </c>
      <c r="X78" s="116">
        <v>0</v>
      </c>
      <c r="Y78" s="116">
        <v>0</v>
      </c>
      <c r="Z78" s="116">
        <v>0</v>
      </c>
      <c r="AA78" s="116">
        <v>0</v>
      </c>
      <c r="AB78" s="116">
        <v>0</v>
      </c>
      <c r="AC78" s="116">
        <v>0</v>
      </c>
      <c r="AD78" s="116">
        <v>0</v>
      </c>
      <c r="AE78" s="117">
        <v>0</v>
      </c>
      <c r="AF78" s="118">
        <v>315000</v>
      </c>
      <c r="AG78" s="119">
        <v>0</v>
      </c>
      <c r="AH78" s="118">
        <v>315000</v>
      </c>
      <c r="AI78" s="119">
        <v>0</v>
      </c>
      <c r="AJ78" s="118">
        <v>0</v>
      </c>
      <c r="AK78" s="119"/>
    </row>
    <row r="79" spans="1:37" ht="40.799999999999997" outlineLevel="3" x14ac:dyDescent="0.25">
      <c r="A79" s="113" t="s">
        <v>325</v>
      </c>
      <c r="B79" s="114" t="s">
        <v>326</v>
      </c>
      <c r="C79" s="113" t="s">
        <v>325</v>
      </c>
      <c r="D79" s="113"/>
      <c r="E79" s="113"/>
      <c r="F79" s="115"/>
      <c r="G79" s="113"/>
      <c r="H79" s="113"/>
      <c r="I79" s="113"/>
      <c r="J79" s="113"/>
      <c r="K79" s="113"/>
      <c r="L79" s="113"/>
      <c r="M79" s="113"/>
      <c r="N79" s="113"/>
      <c r="O79" s="116">
        <v>0</v>
      </c>
      <c r="P79" s="116">
        <v>0</v>
      </c>
      <c r="Q79" s="116">
        <v>1087500</v>
      </c>
      <c r="R79" s="116">
        <v>1087500</v>
      </c>
      <c r="S79" s="116">
        <v>1087500</v>
      </c>
      <c r="T79" s="116">
        <v>1087500</v>
      </c>
      <c r="U79" s="116">
        <v>0</v>
      </c>
      <c r="V79" s="116">
        <v>0</v>
      </c>
      <c r="W79" s="116">
        <v>0</v>
      </c>
      <c r="X79" s="116">
        <v>0</v>
      </c>
      <c r="Y79" s="116">
        <v>0</v>
      </c>
      <c r="Z79" s="116">
        <v>1087500</v>
      </c>
      <c r="AA79" s="116">
        <v>1087500</v>
      </c>
      <c r="AB79" s="116">
        <v>0</v>
      </c>
      <c r="AC79" s="116">
        <v>1087500</v>
      </c>
      <c r="AD79" s="116">
        <v>1087500</v>
      </c>
      <c r="AE79" s="117">
        <v>1087500</v>
      </c>
      <c r="AF79" s="118">
        <v>0</v>
      </c>
      <c r="AG79" s="119">
        <v>1</v>
      </c>
      <c r="AH79" s="118">
        <v>0</v>
      </c>
      <c r="AI79" s="119">
        <v>1</v>
      </c>
      <c r="AJ79" s="118">
        <v>0</v>
      </c>
      <c r="AK79" s="119"/>
    </row>
    <row r="80" spans="1:37" ht="40.799999999999997" outlineLevel="3" x14ac:dyDescent="0.25">
      <c r="A80" s="113" t="s">
        <v>96</v>
      </c>
      <c r="B80" s="114" t="s">
        <v>327</v>
      </c>
      <c r="C80" s="113" t="s">
        <v>96</v>
      </c>
      <c r="D80" s="113"/>
      <c r="E80" s="113"/>
      <c r="F80" s="115"/>
      <c r="G80" s="113"/>
      <c r="H80" s="113"/>
      <c r="I80" s="113"/>
      <c r="J80" s="113"/>
      <c r="K80" s="113"/>
      <c r="L80" s="113"/>
      <c r="M80" s="113"/>
      <c r="N80" s="113"/>
      <c r="O80" s="116">
        <v>0</v>
      </c>
      <c r="P80" s="116">
        <v>0</v>
      </c>
      <c r="Q80" s="116">
        <v>374980</v>
      </c>
      <c r="R80" s="116">
        <v>374980</v>
      </c>
      <c r="S80" s="116">
        <v>374980</v>
      </c>
      <c r="T80" s="116">
        <v>374980</v>
      </c>
      <c r="U80" s="116">
        <v>0</v>
      </c>
      <c r="V80" s="116">
        <v>0</v>
      </c>
      <c r="W80" s="116">
        <v>0</v>
      </c>
      <c r="X80" s="116">
        <v>0</v>
      </c>
      <c r="Y80" s="116">
        <v>0</v>
      </c>
      <c r="Z80" s="116">
        <v>62496</v>
      </c>
      <c r="AA80" s="116">
        <v>62496</v>
      </c>
      <c r="AB80" s="116">
        <v>0</v>
      </c>
      <c r="AC80" s="116">
        <v>62496</v>
      </c>
      <c r="AD80" s="116">
        <v>62496</v>
      </c>
      <c r="AE80" s="117">
        <v>62496</v>
      </c>
      <c r="AF80" s="118">
        <v>312484</v>
      </c>
      <c r="AG80" s="119">
        <v>0.16666488879406902</v>
      </c>
      <c r="AH80" s="118">
        <v>312484</v>
      </c>
      <c r="AI80" s="119">
        <v>0.16666488879406902</v>
      </c>
      <c r="AJ80" s="118">
        <v>0</v>
      </c>
      <c r="AK80" s="119"/>
    </row>
    <row r="81" spans="1:37" x14ac:dyDescent="0.25">
      <c r="A81" s="120" t="s">
        <v>97</v>
      </c>
      <c r="B81" s="121"/>
      <c r="C81" s="121"/>
      <c r="D81" s="121"/>
      <c r="E81" s="121"/>
      <c r="F81" s="121"/>
      <c r="G81" s="121"/>
      <c r="H81" s="121"/>
      <c r="I81" s="122"/>
      <c r="J81" s="122"/>
      <c r="K81" s="122"/>
      <c r="L81" s="122"/>
      <c r="M81" s="122"/>
      <c r="N81" s="122"/>
      <c r="O81" s="123">
        <v>0</v>
      </c>
      <c r="P81" s="123">
        <v>42464415</v>
      </c>
      <c r="Q81" s="123">
        <v>6052480</v>
      </c>
      <c r="R81" s="123">
        <v>48516895</v>
      </c>
      <c r="S81" s="123">
        <v>48516895</v>
      </c>
      <c r="T81" s="123">
        <v>48516895</v>
      </c>
      <c r="U81" s="123">
        <v>0</v>
      </c>
      <c r="V81" s="123">
        <v>0</v>
      </c>
      <c r="W81" s="123">
        <v>0</v>
      </c>
      <c r="X81" s="123">
        <v>0</v>
      </c>
      <c r="Y81" s="123">
        <v>170001.99</v>
      </c>
      <c r="Z81" s="123">
        <v>15803238.380000001</v>
      </c>
      <c r="AA81" s="123">
        <v>15633236.390000001</v>
      </c>
      <c r="AB81" s="123">
        <v>170001.99</v>
      </c>
      <c r="AC81" s="123">
        <v>15803238.380000001</v>
      </c>
      <c r="AD81" s="123">
        <v>15633236.390000001</v>
      </c>
      <c r="AE81" s="124">
        <v>15633236.390000001</v>
      </c>
      <c r="AF81" s="124">
        <v>32883658.609999999</v>
      </c>
      <c r="AG81" s="125">
        <v>0.32222252454531558</v>
      </c>
      <c r="AH81" s="124">
        <v>32883658.609999999</v>
      </c>
      <c r="AI81" s="125">
        <v>0.32222252454531558</v>
      </c>
      <c r="AJ81" s="124">
        <v>0</v>
      </c>
      <c r="AK81" s="125"/>
    </row>
    <row r="82" spans="1:37" ht="14.4" customHeight="1" x14ac:dyDescent="0.25">
      <c r="A82" s="94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126"/>
      <c r="AD82" s="126"/>
      <c r="AE82" s="126"/>
      <c r="AF82" s="126"/>
      <c r="AG82" s="126"/>
      <c r="AH82" s="126"/>
      <c r="AI82" s="126"/>
      <c r="AJ82" s="126"/>
      <c r="AK82" s="126"/>
    </row>
    <row r="95" spans="1:37" outlineLevel="2" x14ac:dyDescent="0.25"/>
    <row r="96" spans="1:37" outlineLevel="4" x14ac:dyDescent="0.25"/>
    <row r="97" outlineLevel="5" x14ac:dyDescent="0.25"/>
    <row r="98" outlineLevel="5" x14ac:dyDescent="0.25"/>
    <row r="99" outlineLevel="1" x14ac:dyDescent="0.25"/>
    <row r="100" outlineLevel="5" x14ac:dyDescent="0.25"/>
    <row r="101" ht="94.5" customHeight="1" outlineLevel="1" x14ac:dyDescent="0.25"/>
    <row r="102" outlineLevel="5" x14ac:dyDescent="0.25"/>
    <row r="103" outlineLevel="1" x14ac:dyDescent="0.25"/>
    <row r="104" ht="126" customHeight="1" outlineLevel="5" x14ac:dyDescent="0.25"/>
  </sheetData>
  <mergeCells count="31">
    <mergeCell ref="AH5:AI5"/>
    <mergeCell ref="AJ5:AK5"/>
    <mergeCell ref="A81:H81"/>
    <mergeCell ref="A82:AB82"/>
    <mergeCell ref="W5:W6"/>
    <mergeCell ref="X5:X6"/>
    <mergeCell ref="Y5:AA5"/>
    <mergeCell ref="AB5:AD5"/>
    <mergeCell ref="AF5:AG5"/>
    <mergeCell ref="R5:R6"/>
    <mergeCell ref="S5:S6"/>
    <mergeCell ref="T5:T6"/>
    <mergeCell ref="U5:U6"/>
    <mergeCell ref="V5:V6"/>
    <mergeCell ref="M5:M6"/>
    <mergeCell ref="N5:N6"/>
    <mergeCell ref="O5:O6"/>
    <mergeCell ref="P5:P6"/>
    <mergeCell ref="Q5:Q6"/>
    <mergeCell ref="D5:D6"/>
    <mergeCell ref="E5:E6"/>
    <mergeCell ref="F5:H5"/>
    <mergeCell ref="I5:K5"/>
    <mergeCell ref="L5:L6"/>
    <mergeCell ref="A2:AI2"/>
    <mergeCell ref="A3:AI3"/>
    <mergeCell ref="A4:AK4"/>
    <mergeCell ref="A5:A6"/>
    <mergeCell ref="B5:B6"/>
    <mergeCell ref="C5:C6"/>
    <mergeCell ref="A1:AK1"/>
  </mergeCells>
  <pageMargins left="0.78740157480314965" right="0.39370078740157483" top="0.39370078740157483" bottom="0.39370078740157483" header="0" footer="0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73"/>
  <sheetViews>
    <sheetView topLeftCell="F133" workbookViewId="0">
      <selection activeCell="L8" sqref="L8"/>
    </sheetView>
  </sheetViews>
  <sheetFormatPr defaultRowHeight="13.8" outlineLevelRow="4" x14ac:dyDescent="0.25"/>
  <cols>
    <col min="1" max="5" width="8.88671875" style="132" hidden="1" customWidth="1"/>
    <col min="6" max="6" width="42.44140625" style="132" customWidth="1"/>
    <col min="7" max="8" width="8.21875" style="132" customWidth="1"/>
    <col min="9" max="9" width="11.44140625" style="132" customWidth="1"/>
    <col min="10" max="10" width="8.21875" style="132" customWidth="1"/>
    <col min="11" max="11" width="10.21875" style="132" customWidth="1"/>
    <col min="12" max="12" width="11.88671875" style="132" customWidth="1"/>
    <col min="13" max="17" width="8.88671875" style="132" hidden="1" customWidth="1"/>
    <col min="18" max="18" width="15.6640625" style="132" customWidth="1"/>
    <col min="19" max="32" width="8.88671875" style="132" hidden="1" customWidth="1"/>
    <col min="33" max="33" width="12.44140625" style="132" customWidth="1"/>
    <col min="34" max="34" width="8.88671875" style="132" hidden="1" customWidth="1"/>
    <col min="35" max="35" width="12.44140625" style="132" customWidth="1"/>
    <col min="36" max="36" width="8.88671875" style="132" hidden="1" customWidth="1"/>
    <col min="37" max="16384" width="8.88671875" style="132"/>
  </cols>
  <sheetData>
    <row r="1" spans="1:39" ht="14.4" customHeight="1" x14ac:dyDescent="0.25">
      <c r="A1" s="129"/>
      <c r="B1" s="129"/>
      <c r="C1" s="129"/>
      <c r="D1" s="129"/>
      <c r="E1" s="129"/>
      <c r="F1" s="133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3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65" t="s">
        <v>452</v>
      </c>
      <c r="AH1" s="165"/>
      <c r="AI1" s="165"/>
      <c r="AJ1" s="131"/>
    </row>
    <row r="2" spans="1:39" ht="18" customHeight="1" x14ac:dyDescent="0.25">
      <c r="A2" s="134"/>
      <c r="B2" s="134"/>
      <c r="C2" s="135"/>
      <c r="D2" s="136"/>
      <c r="E2" s="137"/>
      <c r="F2" s="138" t="s">
        <v>98</v>
      </c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9"/>
      <c r="AL2" s="139"/>
      <c r="AM2" s="140"/>
    </row>
    <row r="3" spans="1:39" ht="15.75" customHeight="1" x14ac:dyDescent="0.25">
      <c r="A3" s="141"/>
      <c r="B3" s="141"/>
      <c r="C3" s="141"/>
      <c r="D3" s="137"/>
      <c r="E3" s="137"/>
      <c r="F3" s="142" t="s">
        <v>243</v>
      </c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3"/>
      <c r="AL3" s="143"/>
      <c r="AM3" s="143"/>
    </row>
    <row r="4" spans="1:39" ht="12.75" customHeight="1" x14ac:dyDescent="0.25">
      <c r="A4" s="144"/>
      <c r="B4" s="144"/>
      <c r="C4" s="144"/>
      <c r="D4" s="144"/>
      <c r="E4" s="144"/>
    </row>
    <row r="5" spans="1:39" ht="26.25" customHeight="1" x14ac:dyDescent="0.25">
      <c r="A5" s="145" t="s">
        <v>21</v>
      </c>
      <c r="B5" s="145" t="s">
        <v>21</v>
      </c>
      <c r="C5" s="145" t="s">
        <v>21</v>
      </c>
      <c r="D5" s="145" t="s">
        <v>21</v>
      </c>
      <c r="E5" s="145" t="s">
        <v>21</v>
      </c>
      <c r="F5" s="146" t="s">
        <v>1</v>
      </c>
      <c r="G5" s="146" t="s">
        <v>99</v>
      </c>
      <c r="H5" s="146" t="s">
        <v>100</v>
      </c>
      <c r="I5" s="146" t="s">
        <v>101</v>
      </c>
      <c r="J5" s="146" t="s">
        <v>102</v>
      </c>
      <c r="K5" s="146" t="s">
        <v>330</v>
      </c>
      <c r="L5" s="146" t="s">
        <v>244</v>
      </c>
      <c r="M5" s="146" t="s">
        <v>21</v>
      </c>
      <c r="N5" s="146" t="s">
        <v>21</v>
      </c>
      <c r="O5" s="146" t="s">
        <v>21</v>
      </c>
      <c r="P5" s="146" t="s">
        <v>21</v>
      </c>
      <c r="Q5" s="146" t="s">
        <v>21</v>
      </c>
      <c r="R5" s="146" t="s">
        <v>104</v>
      </c>
      <c r="S5" s="146" t="s">
        <v>21</v>
      </c>
      <c r="T5" s="146" t="s">
        <v>21</v>
      </c>
      <c r="U5" s="146" t="s">
        <v>21</v>
      </c>
      <c r="V5" s="146" t="s">
        <v>21</v>
      </c>
      <c r="W5" s="146" t="s">
        <v>21</v>
      </c>
      <c r="X5" s="146" t="s">
        <v>21</v>
      </c>
      <c r="Y5" s="146" t="s">
        <v>21</v>
      </c>
      <c r="Z5" s="146" t="s">
        <v>21</v>
      </c>
      <c r="AA5" s="146" t="s">
        <v>21</v>
      </c>
      <c r="AB5" s="147" t="s">
        <v>21</v>
      </c>
      <c r="AC5" s="146" t="s">
        <v>21</v>
      </c>
      <c r="AD5" s="146" t="s">
        <v>21</v>
      </c>
      <c r="AE5" s="146" t="s">
        <v>21</v>
      </c>
      <c r="AF5" s="146" t="s">
        <v>21</v>
      </c>
      <c r="AG5" s="146" t="s">
        <v>331</v>
      </c>
      <c r="AH5" s="147" t="s">
        <v>21</v>
      </c>
      <c r="AI5" s="146" t="s">
        <v>105</v>
      </c>
      <c r="AJ5" s="147" t="s">
        <v>21</v>
      </c>
    </row>
    <row r="6" spans="1:39" ht="14.4" customHeight="1" x14ac:dyDescent="0.25">
      <c r="A6" s="148"/>
      <c r="B6" s="148"/>
      <c r="C6" s="148"/>
      <c r="D6" s="148"/>
      <c r="E6" s="148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7"/>
      <c r="AC6" s="149"/>
      <c r="AD6" s="149"/>
      <c r="AE6" s="149"/>
      <c r="AF6" s="149"/>
      <c r="AG6" s="149"/>
      <c r="AH6" s="147"/>
      <c r="AI6" s="149"/>
      <c r="AJ6" s="147"/>
    </row>
    <row r="7" spans="1:39" ht="21" thickBot="1" x14ac:dyDescent="0.3">
      <c r="A7" s="150">
        <v>0</v>
      </c>
      <c r="B7" s="151">
        <v>0.31631827737906559</v>
      </c>
      <c r="C7" s="150">
        <v>0</v>
      </c>
      <c r="D7" s="151">
        <v>0</v>
      </c>
      <c r="E7" s="152">
        <v>0</v>
      </c>
      <c r="F7" s="153" t="s">
        <v>106</v>
      </c>
      <c r="G7" s="154" t="s">
        <v>107</v>
      </c>
      <c r="H7" s="154" t="s">
        <v>108</v>
      </c>
      <c r="I7" s="154" t="s">
        <v>332</v>
      </c>
      <c r="J7" s="154" t="s">
        <v>107</v>
      </c>
      <c r="K7" s="154" t="s">
        <v>107</v>
      </c>
      <c r="L7" s="154"/>
      <c r="M7" s="154"/>
      <c r="N7" s="154"/>
      <c r="O7" s="154"/>
      <c r="P7" s="154"/>
      <c r="Q7" s="155">
        <v>0</v>
      </c>
      <c r="R7" s="155">
        <v>43499773.689999998</v>
      </c>
      <c r="S7" s="155">
        <v>0</v>
      </c>
      <c r="T7" s="155">
        <v>0</v>
      </c>
      <c r="U7" s="155">
        <v>0</v>
      </c>
      <c r="V7" s="155">
        <v>0</v>
      </c>
      <c r="W7" s="155">
        <v>0</v>
      </c>
      <c r="X7" s="155">
        <v>0</v>
      </c>
      <c r="Y7" s="155">
        <v>0</v>
      </c>
      <c r="Z7" s="155">
        <v>0</v>
      </c>
      <c r="AA7" s="155">
        <v>0</v>
      </c>
      <c r="AB7" s="155">
        <v>0</v>
      </c>
      <c r="AC7" s="155">
        <v>0</v>
      </c>
      <c r="AD7" s="155">
        <v>0</v>
      </c>
      <c r="AE7" s="155">
        <v>0</v>
      </c>
      <c r="AF7" s="155">
        <v>0</v>
      </c>
      <c r="AG7" s="155">
        <v>13759773.48</v>
      </c>
      <c r="AH7" s="155">
        <v>13759773.48</v>
      </c>
      <c r="AI7" s="155">
        <v>13759773.48</v>
      </c>
      <c r="AJ7" s="155">
        <v>13759773.48</v>
      </c>
    </row>
    <row r="8" spans="1:39" ht="14.4" outlineLevel="1" thickBot="1" x14ac:dyDescent="0.3">
      <c r="A8" s="150">
        <v>0</v>
      </c>
      <c r="B8" s="151">
        <v>0.21156831070918319</v>
      </c>
      <c r="C8" s="150">
        <v>0</v>
      </c>
      <c r="D8" s="151">
        <v>0</v>
      </c>
      <c r="E8" s="152">
        <v>0</v>
      </c>
      <c r="F8" s="153" t="s">
        <v>333</v>
      </c>
      <c r="G8" s="154" t="s">
        <v>107</v>
      </c>
      <c r="H8" s="154" t="s">
        <v>110</v>
      </c>
      <c r="I8" s="154" t="s">
        <v>332</v>
      </c>
      <c r="J8" s="154" t="s">
        <v>107</v>
      </c>
      <c r="K8" s="154" t="s">
        <v>107</v>
      </c>
      <c r="L8" s="154"/>
      <c r="M8" s="154"/>
      <c r="N8" s="154"/>
      <c r="O8" s="154"/>
      <c r="P8" s="154"/>
      <c r="Q8" s="155">
        <v>0</v>
      </c>
      <c r="R8" s="155">
        <v>15175966</v>
      </c>
      <c r="S8" s="155">
        <v>0</v>
      </c>
      <c r="T8" s="155">
        <v>0</v>
      </c>
      <c r="U8" s="155">
        <v>0</v>
      </c>
      <c r="V8" s="155">
        <v>0</v>
      </c>
      <c r="W8" s="155">
        <v>0</v>
      </c>
      <c r="X8" s="155">
        <v>0</v>
      </c>
      <c r="Y8" s="155">
        <v>0</v>
      </c>
      <c r="Z8" s="155">
        <v>0</v>
      </c>
      <c r="AA8" s="155">
        <v>0</v>
      </c>
      <c r="AB8" s="155">
        <v>0</v>
      </c>
      <c r="AC8" s="155">
        <v>0</v>
      </c>
      <c r="AD8" s="155">
        <v>0</v>
      </c>
      <c r="AE8" s="155">
        <v>0</v>
      </c>
      <c r="AF8" s="155">
        <v>0</v>
      </c>
      <c r="AG8" s="155">
        <v>3210753.49</v>
      </c>
      <c r="AH8" s="155">
        <v>3210753.49</v>
      </c>
      <c r="AI8" s="155">
        <v>3210753.49</v>
      </c>
      <c r="AJ8" s="155">
        <v>3210753.49</v>
      </c>
    </row>
    <row r="9" spans="1:39" ht="31.2" outlineLevel="2" thickBot="1" x14ac:dyDescent="0.3">
      <c r="A9" s="150">
        <v>0</v>
      </c>
      <c r="B9" s="151">
        <v>0.15499484496081062</v>
      </c>
      <c r="C9" s="150">
        <v>0</v>
      </c>
      <c r="D9" s="151">
        <v>0</v>
      </c>
      <c r="E9" s="152">
        <v>0</v>
      </c>
      <c r="F9" s="153" t="s">
        <v>334</v>
      </c>
      <c r="G9" s="154" t="s">
        <v>107</v>
      </c>
      <c r="H9" s="154" t="s">
        <v>111</v>
      </c>
      <c r="I9" s="154" t="s">
        <v>332</v>
      </c>
      <c r="J9" s="154" t="s">
        <v>107</v>
      </c>
      <c r="K9" s="154" t="s">
        <v>107</v>
      </c>
      <c r="L9" s="154"/>
      <c r="M9" s="154"/>
      <c r="N9" s="154"/>
      <c r="O9" s="154"/>
      <c r="P9" s="154"/>
      <c r="Q9" s="155">
        <v>0</v>
      </c>
      <c r="R9" s="155">
        <v>360812</v>
      </c>
      <c r="S9" s="155">
        <v>0</v>
      </c>
      <c r="T9" s="155">
        <v>0</v>
      </c>
      <c r="U9" s="155">
        <v>0</v>
      </c>
      <c r="V9" s="155">
        <v>0</v>
      </c>
      <c r="W9" s="155">
        <v>0</v>
      </c>
      <c r="X9" s="155">
        <v>0</v>
      </c>
      <c r="Y9" s="155">
        <v>0</v>
      </c>
      <c r="Z9" s="155">
        <v>0</v>
      </c>
      <c r="AA9" s="155">
        <v>0</v>
      </c>
      <c r="AB9" s="155">
        <v>0</v>
      </c>
      <c r="AC9" s="155">
        <v>0</v>
      </c>
      <c r="AD9" s="155">
        <v>0</v>
      </c>
      <c r="AE9" s="155">
        <v>0</v>
      </c>
      <c r="AF9" s="155">
        <v>0</v>
      </c>
      <c r="AG9" s="155">
        <v>55924</v>
      </c>
      <c r="AH9" s="155">
        <v>55924</v>
      </c>
      <c r="AI9" s="155">
        <v>55924</v>
      </c>
      <c r="AJ9" s="155">
        <v>55924</v>
      </c>
    </row>
    <row r="10" spans="1:39" ht="14.4" outlineLevel="3" thickBot="1" x14ac:dyDescent="0.3">
      <c r="A10" s="150">
        <v>0</v>
      </c>
      <c r="B10" s="151">
        <v>0.15499484496081062</v>
      </c>
      <c r="C10" s="150">
        <v>0</v>
      </c>
      <c r="D10" s="151">
        <v>0</v>
      </c>
      <c r="E10" s="152">
        <v>0</v>
      </c>
      <c r="F10" s="153" t="s">
        <v>335</v>
      </c>
      <c r="G10" s="154" t="s">
        <v>107</v>
      </c>
      <c r="H10" s="154" t="s">
        <v>111</v>
      </c>
      <c r="I10" s="154" t="s">
        <v>336</v>
      </c>
      <c r="J10" s="154" t="s">
        <v>107</v>
      </c>
      <c r="K10" s="154" t="s">
        <v>107</v>
      </c>
      <c r="L10" s="154"/>
      <c r="M10" s="154"/>
      <c r="N10" s="154"/>
      <c r="O10" s="154"/>
      <c r="P10" s="154"/>
      <c r="Q10" s="155">
        <v>0</v>
      </c>
      <c r="R10" s="155">
        <v>360812</v>
      </c>
      <c r="S10" s="155">
        <v>0</v>
      </c>
      <c r="T10" s="155">
        <v>0</v>
      </c>
      <c r="U10" s="155">
        <v>0</v>
      </c>
      <c r="V10" s="155">
        <v>0</v>
      </c>
      <c r="W10" s="155">
        <v>0</v>
      </c>
      <c r="X10" s="155">
        <v>0</v>
      </c>
      <c r="Y10" s="155">
        <v>0</v>
      </c>
      <c r="Z10" s="155">
        <v>0</v>
      </c>
      <c r="AA10" s="155">
        <v>0</v>
      </c>
      <c r="AB10" s="155">
        <v>0</v>
      </c>
      <c r="AC10" s="155">
        <v>0</v>
      </c>
      <c r="AD10" s="155">
        <v>0</v>
      </c>
      <c r="AE10" s="155">
        <v>0</v>
      </c>
      <c r="AF10" s="155">
        <v>0</v>
      </c>
      <c r="AG10" s="155">
        <v>55924</v>
      </c>
      <c r="AH10" s="155">
        <v>55924</v>
      </c>
      <c r="AI10" s="155">
        <v>55924</v>
      </c>
      <c r="AJ10" s="155">
        <v>55924</v>
      </c>
    </row>
    <row r="11" spans="1:39" outlineLevel="4" x14ac:dyDescent="0.25">
      <c r="A11" s="156">
        <v>0</v>
      </c>
      <c r="B11" s="157">
        <v>0.1626984126984127</v>
      </c>
      <c r="C11" s="156">
        <v>0</v>
      </c>
      <c r="D11" s="157">
        <v>0</v>
      </c>
      <c r="E11" s="158">
        <v>0</v>
      </c>
      <c r="F11" s="153" t="s">
        <v>337</v>
      </c>
      <c r="G11" s="154" t="s">
        <v>112</v>
      </c>
      <c r="H11" s="154" t="s">
        <v>111</v>
      </c>
      <c r="I11" s="154" t="s">
        <v>336</v>
      </c>
      <c r="J11" s="154" t="s">
        <v>116</v>
      </c>
      <c r="K11" s="154" t="s">
        <v>115</v>
      </c>
      <c r="L11" s="154"/>
      <c r="M11" s="154"/>
      <c r="N11" s="154"/>
      <c r="O11" s="154"/>
      <c r="P11" s="154"/>
      <c r="Q11" s="159">
        <v>0</v>
      </c>
      <c r="R11" s="159">
        <v>296856</v>
      </c>
      <c r="S11" s="159">
        <v>0</v>
      </c>
      <c r="T11" s="159">
        <v>0</v>
      </c>
      <c r="U11" s="159">
        <v>0</v>
      </c>
      <c r="V11" s="159">
        <v>0</v>
      </c>
      <c r="W11" s="159">
        <v>0</v>
      </c>
      <c r="X11" s="159">
        <v>0</v>
      </c>
      <c r="Y11" s="159">
        <v>0</v>
      </c>
      <c r="Z11" s="159">
        <v>0</v>
      </c>
      <c r="AA11" s="159">
        <v>0</v>
      </c>
      <c r="AB11" s="159">
        <v>0</v>
      </c>
      <c r="AC11" s="159">
        <v>0</v>
      </c>
      <c r="AD11" s="159">
        <v>0</v>
      </c>
      <c r="AE11" s="159">
        <v>0</v>
      </c>
      <c r="AF11" s="159">
        <v>0</v>
      </c>
      <c r="AG11" s="159">
        <v>48298</v>
      </c>
      <c r="AH11" s="159">
        <v>48298</v>
      </c>
      <c r="AI11" s="159">
        <v>48298</v>
      </c>
      <c r="AJ11" s="159">
        <v>48298</v>
      </c>
    </row>
    <row r="12" spans="1:39" outlineLevel="4" x14ac:dyDescent="0.25">
      <c r="A12" s="156">
        <v>0</v>
      </c>
      <c r="B12" s="157">
        <v>0</v>
      </c>
      <c r="C12" s="156">
        <v>0</v>
      </c>
      <c r="D12" s="157">
        <v>0</v>
      </c>
      <c r="E12" s="158">
        <v>0</v>
      </c>
      <c r="F12" s="153" t="s">
        <v>337</v>
      </c>
      <c r="G12" s="154" t="s">
        <v>112</v>
      </c>
      <c r="H12" s="154" t="s">
        <v>111</v>
      </c>
      <c r="I12" s="154" t="s">
        <v>336</v>
      </c>
      <c r="J12" s="154" t="s">
        <v>124</v>
      </c>
      <c r="K12" s="154" t="s">
        <v>115</v>
      </c>
      <c r="L12" s="154"/>
      <c r="M12" s="154"/>
      <c r="N12" s="154"/>
      <c r="O12" s="154"/>
      <c r="P12" s="154"/>
      <c r="Q12" s="159">
        <v>0</v>
      </c>
      <c r="R12" s="159">
        <v>3700</v>
      </c>
      <c r="S12" s="159">
        <v>0</v>
      </c>
      <c r="T12" s="159">
        <v>0</v>
      </c>
      <c r="U12" s="159">
        <v>0</v>
      </c>
      <c r="V12" s="159">
        <v>0</v>
      </c>
      <c r="W12" s="159">
        <v>0</v>
      </c>
      <c r="X12" s="159">
        <v>0</v>
      </c>
      <c r="Y12" s="159">
        <v>0</v>
      </c>
      <c r="Z12" s="159">
        <v>0</v>
      </c>
      <c r="AA12" s="159">
        <v>0</v>
      </c>
      <c r="AB12" s="159">
        <v>0</v>
      </c>
      <c r="AC12" s="159">
        <v>0</v>
      </c>
      <c r="AD12" s="159">
        <v>0</v>
      </c>
      <c r="AE12" s="159">
        <v>0</v>
      </c>
      <c r="AF12" s="159">
        <v>0</v>
      </c>
      <c r="AG12" s="159">
        <v>0</v>
      </c>
      <c r="AH12" s="159">
        <v>0</v>
      </c>
      <c r="AI12" s="159">
        <v>0</v>
      </c>
      <c r="AJ12" s="159">
        <v>0</v>
      </c>
    </row>
    <row r="13" spans="1:39" outlineLevel="4" x14ac:dyDescent="0.25">
      <c r="A13" s="156">
        <v>0</v>
      </c>
      <c r="B13" s="157">
        <v>0.16666666666666666</v>
      </c>
      <c r="C13" s="156">
        <v>0</v>
      </c>
      <c r="D13" s="157">
        <v>0</v>
      </c>
      <c r="E13" s="158">
        <v>0</v>
      </c>
      <c r="F13" s="153" t="s">
        <v>337</v>
      </c>
      <c r="G13" s="154" t="s">
        <v>112</v>
      </c>
      <c r="H13" s="154" t="s">
        <v>111</v>
      </c>
      <c r="I13" s="154" t="s">
        <v>336</v>
      </c>
      <c r="J13" s="154" t="s">
        <v>118</v>
      </c>
      <c r="K13" s="154" t="s">
        <v>115</v>
      </c>
      <c r="L13" s="154"/>
      <c r="M13" s="154"/>
      <c r="N13" s="154"/>
      <c r="O13" s="154"/>
      <c r="P13" s="154"/>
      <c r="Q13" s="159">
        <v>0</v>
      </c>
      <c r="R13" s="159">
        <v>45756</v>
      </c>
      <c r="S13" s="159">
        <v>0</v>
      </c>
      <c r="T13" s="159">
        <v>0</v>
      </c>
      <c r="U13" s="159">
        <v>0</v>
      </c>
      <c r="V13" s="159">
        <v>0</v>
      </c>
      <c r="W13" s="159">
        <v>0</v>
      </c>
      <c r="X13" s="159">
        <v>0</v>
      </c>
      <c r="Y13" s="159">
        <v>0</v>
      </c>
      <c r="Z13" s="159">
        <v>0</v>
      </c>
      <c r="AA13" s="159">
        <v>0</v>
      </c>
      <c r="AB13" s="159">
        <v>0</v>
      </c>
      <c r="AC13" s="159">
        <v>0</v>
      </c>
      <c r="AD13" s="159">
        <v>0</v>
      </c>
      <c r="AE13" s="159">
        <v>0</v>
      </c>
      <c r="AF13" s="159">
        <v>0</v>
      </c>
      <c r="AG13" s="159">
        <v>7626</v>
      </c>
      <c r="AH13" s="159">
        <v>7626</v>
      </c>
      <c r="AI13" s="159">
        <v>7626</v>
      </c>
      <c r="AJ13" s="159">
        <v>7626</v>
      </c>
    </row>
    <row r="14" spans="1:39" outlineLevel="4" x14ac:dyDescent="0.25">
      <c r="A14" s="156">
        <v>0</v>
      </c>
      <c r="B14" s="157">
        <v>0</v>
      </c>
      <c r="C14" s="156">
        <v>0</v>
      </c>
      <c r="D14" s="157">
        <v>0</v>
      </c>
      <c r="E14" s="158">
        <v>0</v>
      </c>
      <c r="F14" s="153" t="s">
        <v>338</v>
      </c>
      <c r="G14" s="154" t="s">
        <v>112</v>
      </c>
      <c r="H14" s="154" t="s">
        <v>111</v>
      </c>
      <c r="I14" s="154" t="s">
        <v>336</v>
      </c>
      <c r="J14" s="154" t="s">
        <v>118</v>
      </c>
      <c r="K14" s="154" t="s">
        <v>119</v>
      </c>
      <c r="L14" s="154"/>
      <c r="M14" s="154"/>
      <c r="N14" s="154"/>
      <c r="O14" s="154"/>
      <c r="P14" s="154"/>
      <c r="Q14" s="159">
        <v>0</v>
      </c>
      <c r="R14" s="159">
        <v>14500</v>
      </c>
      <c r="S14" s="159">
        <v>0</v>
      </c>
      <c r="T14" s="159">
        <v>0</v>
      </c>
      <c r="U14" s="159">
        <v>0</v>
      </c>
      <c r="V14" s="159">
        <v>0</v>
      </c>
      <c r="W14" s="159">
        <v>0</v>
      </c>
      <c r="X14" s="159">
        <v>0</v>
      </c>
      <c r="Y14" s="159">
        <v>0</v>
      </c>
      <c r="Z14" s="159">
        <v>0</v>
      </c>
      <c r="AA14" s="159">
        <v>0</v>
      </c>
      <c r="AB14" s="159">
        <v>0</v>
      </c>
      <c r="AC14" s="159">
        <v>0</v>
      </c>
      <c r="AD14" s="159">
        <v>0</v>
      </c>
      <c r="AE14" s="159">
        <v>0</v>
      </c>
      <c r="AF14" s="159">
        <v>0</v>
      </c>
      <c r="AG14" s="159">
        <v>0</v>
      </c>
      <c r="AH14" s="159">
        <v>0</v>
      </c>
      <c r="AI14" s="159">
        <v>0</v>
      </c>
      <c r="AJ14" s="159">
        <v>0</v>
      </c>
    </row>
    <row r="15" spans="1:39" ht="41.4" outlineLevel="2" thickBot="1" x14ac:dyDescent="0.3">
      <c r="A15" s="150">
        <v>0</v>
      </c>
      <c r="B15" s="151">
        <v>0.21605818045958383</v>
      </c>
      <c r="C15" s="150">
        <v>0</v>
      </c>
      <c r="D15" s="151">
        <v>0</v>
      </c>
      <c r="E15" s="152">
        <v>0</v>
      </c>
      <c r="F15" s="153" t="s">
        <v>339</v>
      </c>
      <c r="G15" s="154" t="s">
        <v>107</v>
      </c>
      <c r="H15" s="154" t="s">
        <v>120</v>
      </c>
      <c r="I15" s="154" t="s">
        <v>332</v>
      </c>
      <c r="J15" s="154" t="s">
        <v>107</v>
      </c>
      <c r="K15" s="154" t="s">
        <v>107</v>
      </c>
      <c r="L15" s="154"/>
      <c r="M15" s="154"/>
      <c r="N15" s="154"/>
      <c r="O15" s="154"/>
      <c r="P15" s="154"/>
      <c r="Q15" s="155">
        <v>0</v>
      </c>
      <c r="R15" s="155">
        <v>12611932</v>
      </c>
      <c r="S15" s="155">
        <v>0</v>
      </c>
      <c r="T15" s="155">
        <v>0</v>
      </c>
      <c r="U15" s="155">
        <v>0</v>
      </c>
      <c r="V15" s="155">
        <v>0</v>
      </c>
      <c r="W15" s="155">
        <v>0</v>
      </c>
      <c r="X15" s="155">
        <v>0</v>
      </c>
      <c r="Y15" s="155">
        <v>0</v>
      </c>
      <c r="Z15" s="155">
        <v>0</v>
      </c>
      <c r="AA15" s="155">
        <v>0</v>
      </c>
      <c r="AB15" s="155">
        <v>0</v>
      </c>
      <c r="AC15" s="155">
        <v>0</v>
      </c>
      <c r="AD15" s="155">
        <v>0</v>
      </c>
      <c r="AE15" s="155">
        <v>0</v>
      </c>
      <c r="AF15" s="155">
        <v>0</v>
      </c>
      <c r="AG15" s="155">
        <v>2724911.08</v>
      </c>
      <c r="AH15" s="155">
        <v>2724911.08</v>
      </c>
      <c r="AI15" s="155">
        <v>2724911.08</v>
      </c>
      <c r="AJ15" s="155">
        <v>2724911.08</v>
      </c>
    </row>
    <row r="16" spans="1:39" ht="31.2" outlineLevel="4" thickBot="1" x14ac:dyDescent="0.3">
      <c r="A16" s="150">
        <v>0</v>
      </c>
      <c r="B16" s="151">
        <v>1</v>
      </c>
      <c r="C16" s="150">
        <v>0</v>
      </c>
      <c r="D16" s="151">
        <v>0</v>
      </c>
      <c r="E16" s="152">
        <v>0</v>
      </c>
      <c r="F16" s="153" t="s">
        <v>340</v>
      </c>
      <c r="G16" s="154" t="s">
        <v>107</v>
      </c>
      <c r="H16" s="154" t="s">
        <v>120</v>
      </c>
      <c r="I16" s="154" t="s">
        <v>341</v>
      </c>
      <c r="J16" s="154" t="s">
        <v>107</v>
      </c>
      <c r="K16" s="154" t="s">
        <v>107</v>
      </c>
      <c r="L16" s="154"/>
      <c r="M16" s="154"/>
      <c r="N16" s="154"/>
      <c r="O16" s="154"/>
      <c r="P16" s="154"/>
      <c r="Q16" s="155">
        <v>0</v>
      </c>
      <c r="R16" s="155">
        <v>41500</v>
      </c>
      <c r="S16" s="155">
        <v>0</v>
      </c>
      <c r="T16" s="155">
        <v>0</v>
      </c>
      <c r="U16" s="155">
        <v>0</v>
      </c>
      <c r="V16" s="155">
        <v>0</v>
      </c>
      <c r="W16" s="155">
        <v>0</v>
      </c>
      <c r="X16" s="155">
        <v>0</v>
      </c>
      <c r="Y16" s="155">
        <v>0</v>
      </c>
      <c r="Z16" s="155">
        <v>0</v>
      </c>
      <c r="AA16" s="155">
        <v>0</v>
      </c>
      <c r="AB16" s="155">
        <v>0</v>
      </c>
      <c r="AC16" s="155">
        <v>0</v>
      </c>
      <c r="AD16" s="155">
        <v>0</v>
      </c>
      <c r="AE16" s="155">
        <v>0</v>
      </c>
      <c r="AF16" s="155">
        <v>0</v>
      </c>
      <c r="AG16" s="155">
        <v>41500</v>
      </c>
      <c r="AH16" s="155">
        <v>41500</v>
      </c>
      <c r="AI16" s="155">
        <v>41500</v>
      </c>
      <c r="AJ16" s="155">
        <v>41500</v>
      </c>
    </row>
    <row r="17" spans="1:36" outlineLevel="2" x14ac:dyDescent="0.25">
      <c r="A17" s="156">
        <v>0</v>
      </c>
      <c r="B17" s="157">
        <v>1</v>
      </c>
      <c r="C17" s="156">
        <v>0</v>
      </c>
      <c r="D17" s="157">
        <v>0</v>
      </c>
      <c r="E17" s="158">
        <v>0</v>
      </c>
      <c r="F17" s="153" t="s">
        <v>342</v>
      </c>
      <c r="G17" s="154" t="s">
        <v>112</v>
      </c>
      <c r="H17" s="154" t="s">
        <v>120</v>
      </c>
      <c r="I17" s="154" t="s">
        <v>341</v>
      </c>
      <c r="J17" s="154" t="s">
        <v>113</v>
      </c>
      <c r="K17" s="154" t="s">
        <v>130</v>
      </c>
      <c r="L17" s="154" t="s">
        <v>343</v>
      </c>
      <c r="M17" s="154"/>
      <c r="N17" s="154"/>
      <c r="O17" s="154"/>
      <c r="P17" s="154"/>
      <c r="Q17" s="159">
        <v>0</v>
      </c>
      <c r="R17" s="159">
        <v>41500</v>
      </c>
      <c r="S17" s="159">
        <v>0</v>
      </c>
      <c r="T17" s="159">
        <v>0</v>
      </c>
      <c r="U17" s="159">
        <v>0</v>
      </c>
      <c r="V17" s="159">
        <v>0</v>
      </c>
      <c r="W17" s="159">
        <v>0</v>
      </c>
      <c r="X17" s="159">
        <v>0</v>
      </c>
      <c r="Y17" s="159">
        <v>0</v>
      </c>
      <c r="Z17" s="159">
        <v>0</v>
      </c>
      <c r="AA17" s="159">
        <v>0</v>
      </c>
      <c r="AB17" s="159">
        <v>0</v>
      </c>
      <c r="AC17" s="159">
        <v>0</v>
      </c>
      <c r="AD17" s="159">
        <v>0</v>
      </c>
      <c r="AE17" s="159">
        <v>0</v>
      </c>
      <c r="AF17" s="159">
        <v>0</v>
      </c>
      <c r="AG17" s="159">
        <v>41500</v>
      </c>
      <c r="AH17" s="159">
        <v>41500</v>
      </c>
      <c r="AI17" s="159">
        <v>41500</v>
      </c>
      <c r="AJ17" s="159">
        <v>41500</v>
      </c>
    </row>
    <row r="18" spans="1:36" ht="14.4" outlineLevel="3" thickBot="1" x14ac:dyDescent="0.3">
      <c r="A18" s="150">
        <v>0</v>
      </c>
      <c r="B18" s="151">
        <v>0.21502452749422091</v>
      </c>
      <c r="C18" s="150">
        <v>0</v>
      </c>
      <c r="D18" s="151">
        <v>0</v>
      </c>
      <c r="E18" s="152">
        <v>0</v>
      </c>
      <c r="F18" s="153" t="s">
        <v>335</v>
      </c>
      <c r="G18" s="154" t="s">
        <v>107</v>
      </c>
      <c r="H18" s="154" t="s">
        <v>120</v>
      </c>
      <c r="I18" s="154" t="s">
        <v>344</v>
      </c>
      <c r="J18" s="154" t="s">
        <v>107</v>
      </c>
      <c r="K18" s="154" t="s">
        <v>107</v>
      </c>
      <c r="L18" s="154"/>
      <c r="M18" s="154"/>
      <c r="N18" s="154"/>
      <c r="O18" s="154"/>
      <c r="P18" s="154"/>
      <c r="Q18" s="155">
        <v>0</v>
      </c>
      <c r="R18" s="155">
        <v>11930489</v>
      </c>
      <c r="S18" s="155">
        <v>0</v>
      </c>
      <c r="T18" s="155">
        <v>0</v>
      </c>
      <c r="U18" s="155">
        <v>0</v>
      </c>
      <c r="V18" s="155">
        <v>0</v>
      </c>
      <c r="W18" s="155">
        <v>0</v>
      </c>
      <c r="X18" s="155">
        <v>0</v>
      </c>
      <c r="Y18" s="155">
        <v>0</v>
      </c>
      <c r="Z18" s="155">
        <v>0</v>
      </c>
      <c r="AA18" s="155">
        <v>0</v>
      </c>
      <c r="AB18" s="155">
        <v>0</v>
      </c>
      <c r="AC18" s="155">
        <v>0</v>
      </c>
      <c r="AD18" s="155">
        <v>0</v>
      </c>
      <c r="AE18" s="155">
        <v>0</v>
      </c>
      <c r="AF18" s="155">
        <v>0</v>
      </c>
      <c r="AG18" s="155">
        <v>2565347.7599999998</v>
      </c>
      <c r="AH18" s="155">
        <v>2565347.7599999998</v>
      </c>
      <c r="AI18" s="155">
        <v>2565347.7599999998</v>
      </c>
      <c r="AJ18" s="155">
        <v>2565347.7599999998</v>
      </c>
    </row>
    <row r="19" spans="1:36" outlineLevel="4" x14ac:dyDescent="0.25">
      <c r="A19" s="156">
        <v>0</v>
      </c>
      <c r="B19" s="157">
        <v>0.17473617726860766</v>
      </c>
      <c r="C19" s="156">
        <v>0</v>
      </c>
      <c r="D19" s="157">
        <v>0</v>
      </c>
      <c r="E19" s="158">
        <v>0</v>
      </c>
      <c r="F19" s="153" t="s">
        <v>345</v>
      </c>
      <c r="G19" s="154" t="s">
        <v>112</v>
      </c>
      <c r="H19" s="154" t="s">
        <v>120</v>
      </c>
      <c r="I19" s="154" t="s">
        <v>344</v>
      </c>
      <c r="J19" s="154" t="s">
        <v>121</v>
      </c>
      <c r="K19" s="154" t="s">
        <v>122</v>
      </c>
      <c r="L19" s="154"/>
      <c r="M19" s="154"/>
      <c r="N19" s="154"/>
      <c r="O19" s="154"/>
      <c r="P19" s="154"/>
      <c r="Q19" s="159">
        <v>0</v>
      </c>
      <c r="R19" s="159">
        <v>7041698</v>
      </c>
      <c r="S19" s="159">
        <v>0</v>
      </c>
      <c r="T19" s="159">
        <v>0</v>
      </c>
      <c r="U19" s="159">
        <v>0</v>
      </c>
      <c r="V19" s="159">
        <v>0</v>
      </c>
      <c r="W19" s="159">
        <v>0</v>
      </c>
      <c r="X19" s="159">
        <v>0</v>
      </c>
      <c r="Y19" s="159">
        <v>0</v>
      </c>
      <c r="Z19" s="159">
        <v>0</v>
      </c>
      <c r="AA19" s="159">
        <v>0</v>
      </c>
      <c r="AB19" s="159">
        <v>0</v>
      </c>
      <c r="AC19" s="159">
        <v>0</v>
      </c>
      <c r="AD19" s="159">
        <v>0</v>
      </c>
      <c r="AE19" s="159">
        <v>0</v>
      </c>
      <c r="AF19" s="159">
        <v>0</v>
      </c>
      <c r="AG19" s="159">
        <v>1230439.3899999999</v>
      </c>
      <c r="AH19" s="159">
        <v>1230439.3899999999</v>
      </c>
      <c r="AI19" s="159">
        <v>1230439.3899999999</v>
      </c>
      <c r="AJ19" s="159">
        <v>1230439.3899999999</v>
      </c>
    </row>
    <row r="20" spans="1:36" outlineLevel="4" x14ac:dyDescent="0.25">
      <c r="A20" s="156">
        <v>0</v>
      </c>
      <c r="B20" s="157">
        <v>0.16666666666666666</v>
      </c>
      <c r="C20" s="156">
        <v>0</v>
      </c>
      <c r="D20" s="157">
        <v>0</v>
      </c>
      <c r="E20" s="158">
        <v>0</v>
      </c>
      <c r="F20" s="153" t="s">
        <v>346</v>
      </c>
      <c r="G20" s="154" t="s">
        <v>112</v>
      </c>
      <c r="H20" s="154" t="s">
        <v>120</v>
      </c>
      <c r="I20" s="154" t="s">
        <v>344</v>
      </c>
      <c r="J20" s="154" t="s">
        <v>113</v>
      </c>
      <c r="K20" s="154" t="s">
        <v>114</v>
      </c>
      <c r="L20" s="154"/>
      <c r="M20" s="154"/>
      <c r="N20" s="154"/>
      <c r="O20" s="154"/>
      <c r="P20" s="154"/>
      <c r="Q20" s="159">
        <v>0</v>
      </c>
      <c r="R20" s="159">
        <v>1800</v>
      </c>
      <c r="S20" s="159">
        <v>0</v>
      </c>
      <c r="T20" s="159">
        <v>0</v>
      </c>
      <c r="U20" s="159">
        <v>0</v>
      </c>
      <c r="V20" s="159">
        <v>0</v>
      </c>
      <c r="W20" s="159">
        <v>0</v>
      </c>
      <c r="X20" s="159">
        <v>0</v>
      </c>
      <c r="Y20" s="159">
        <v>0</v>
      </c>
      <c r="Z20" s="159">
        <v>0</v>
      </c>
      <c r="AA20" s="159">
        <v>0</v>
      </c>
      <c r="AB20" s="159">
        <v>0</v>
      </c>
      <c r="AC20" s="159">
        <v>0</v>
      </c>
      <c r="AD20" s="159">
        <v>0</v>
      </c>
      <c r="AE20" s="159">
        <v>0</v>
      </c>
      <c r="AF20" s="159">
        <v>0</v>
      </c>
      <c r="AG20" s="159">
        <v>300</v>
      </c>
      <c r="AH20" s="159">
        <v>300</v>
      </c>
      <c r="AI20" s="159">
        <v>300</v>
      </c>
      <c r="AJ20" s="159">
        <v>300</v>
      </c>
    </row>
    <row r="21" spans="1:36" outlineLevel="4" x14ac:dyDescent="0.25">
      <c r="A21" s="156">
        <v>0</v>
      </c>
      <c r="B21" s="157">
        <v>0.23334720371975268</v>
      </c>
      <c r="C21" s="156">
        <v>0</v>
      </c>
      <c r="D21" s="157">
        <v>0</v>
      </c>
      <c r="E21" s="158">
        <v>0</v>
      </c>
      <c r="F21" s="153" t="s">
        <v>347</v>
      </c>
      <c r="G21" s="154" t="s">
        <v>112</v>
      </c>
      <c r="H21" s="154" t="s">
        <v>120</v>
      </c>
      <c r="I21" s="154" t="s">
        <v>344</v>
      </c>
      <c r="J21" s="154" t="s">
        <v>348</v>
      </c>
      <c r="K21" s="154" t="s">
        <v>123</v>
      </c>
      <c r="L21" s="154"/>
      <c r="M21" s="154"/>
      <c r="N21" s="154"/>
      <c r="O21" s="154"/>
      <c r="P21" s="154"/>
      <c r="Q21" s="159">
        <v>0</v>
      </c>
      <c r="R21" s="159">
        <v>2126593</v>
      </c>
      <c r="S21" s="159">
        <v>0</v>
      </c>
      <c r="T21" s="159">
        <v>0</v>
      </c>
      <c r="U21" s="159">
        <v>0</v>
      </c>
      <c r="V21" s="159">
        <v>0</v>
      </c>
      <c r="W21" s="159">
        <v>0</v>
      </c>
      <c r="X21" s="159">
        <v>0</v>
      </c>
      <c r="Y21" s="159">
        <v>0</v>
      </c>
      <c r="Z21" s="159">
        <v>0</v>
      </c>
      <c r="AA21" s="159">
        <v>0</v>
      </c>
      <c r="AB21" s="159">
        <v>0</v>
      </c>
      <c r="AC21" s="159">
        <v>0</v>
      </c>
      <c r="AD21" s="159">
        <v>0</v>
      </c>
      <c r="AE21" s="159">
        <v>0</v>
      </c>
      <c r="AF21" s="159">
        <v>0</v>
      </c>
      <c r="AG21" s="159">
        <v>496234.53</v>
      </c>
      <c r="AH21" s="159">
        <v>496234.53</v>
      </c>
      <c r="AI21" s="159">
        <v>496234.53</v>
      </c>
      <c r="AJ21" s="159">
        <v>496234.53</v>
      </c>
    </row>
    <row r="22" spans="1:36" outlineLevel="4" x14ac:dyDescent="0.25">
      <c r="A22" s="156">
        <v>0</v>
      </c>
      <c r="B22" s="157">
        <v>0.11715616</v>
      </c>
      <c r="C22" s="156">
        <v>0</v>
      </c>
      <c r="D22" s="157">
        <v>0</v>
      </c>
      <c r="E22" s="158">
        <v>0</v>
      </c>
      <c r="F22" s="153" t="s">
        <v>349</v>
      </c>
      <c r="G22" s="154" t="s">
        <v>112</v>
      </c>
      <c r="H22" s="154" t="s">
        <v>120</v>
      </c>
      <c r="I22" s="154" t="s">
        <v>344</v>
      </c>
      <c r="J22" s="154" t="s">
        <v>124</v>
      </c>
      <c r="K22" s="154" t="s">
        <v>125</v>
      </c>
      <c r="L22" s="154"/>
      <c r="M22" s="154"/>
      <c r="N22" s="154"/>
      <c r="O22" s="154"/>
      <c r="P22" s="154"/>
      <c r="Q22" s="159">
        <v>0</v>
      </c>
      <c r="R22" s="159">
        <v>250000</v>
      </c>
      <c r="S22" s="159">
        <v>0</v>
      </c>
      <c r="T22" s="159">
        <v>0</v>
      </c>
      <c r="U22" s="159">
        <v>0</v>
      </c>
      <c r="V22" s="159">
        <v>0</v>
      </c>
      <c r="W22" s="159">
        <v>0</v>
      </c>
      <c r="X22" s="159">
        <v>0</v>
      </c>
      <c r="Y22" s="159">
        <v>0</v>
      </c>
      <c r="Z22" s="159">
        <v>0</v>
      </c>
      <c r="AA22" s="159">
        <v>0</v>
      </c>
      <c r="AB22" s="159">
        <v>0</v>
      </c>
      <c r="AC22" s="159">
        <v>0</v>
      </c>
      <c r="AD22" s="159">
        <v>0</v>
      </c>
      <c r="AE22" s="159">
        <v>0</v>
      </c>
      <c r="AF22" s="159">
        <v>0</v>
      </c>
      <c r="AG22" s="159">
        <v>29289.040000000001</v>
      </c>
      <c r="AH22" s="159">
        <v>29289.040000000001</v>
      </c>
      <c r="AI22" s="159">
        <v>29289.040000000001</v>
      </c>
      <c r="AJ22" s="159">
        <v>29289.040000000001</v>
      </c>
    </row>
    <row r="23" spans="1:36" outlineLevel="4" x14ac:dyDescent="0.25">
      <c r="A23" s="156">
        <v>0</v>
      </c>
      <c r="B23" s="157">
        <v>0.32269037542662116</v>
      </c>
      <c r="C23" s="156">
        <v>0</v>
      </c>
      <c r="D23" s="157">
        <v>0</v>
      </c>
      <c r="E23" s="158">
        <v>0</v>
      </c>
      <c r="F23" s="153" t="s">
        <v>337</v>
      </c>
      <c r="G23" s="154" t="s">
        <v>112</v>
      </c>
      <c r="H23" s="154" t="s">
        <v>120</v>
      </c>
      <c r="I23" s="154" t="s">
        <v>344</v>
      </c>
      <c r="J23" s="154" t="s">
        <v>124</v>
      </c>
      <c r="K23" s="154" t="s">
        <v>115</v>
      </c>
      <c r="L23" s="154"/>
      <c r="M23" s="154"/>
      <c r="N23" s="154"/>
      <c r="O23" s="154"/>
      <c r="P23" s="154"/>
      <c r="Q23" s="159">
        <v>0</v>
      </c>
      <c r="R23" s="159">
        <v>293000</v>
      </c>
      <c r="S23" s="159">
        <v>0</v>
      </c>
      <c r="T23" s="159">
        <v>0</v>
      </c>
      <c r="U23" s="159">
        <v>0</v>
      </c>
      <c r="V23" s="159">
        <v>0</v>
      </c>
      <c r="W23" s="159">
        <v>0</v>
      </c>
      <c r="X23" s="159">
        <v>0</v>
      </c>
      <c r="Y23" s="159">
        <v>0</v>
      </c>
      <c r="Z23" s="159">
        <v>0</v>
      </c>
      <c r="AA23" s="159">
        <v>0</v>
      </c>
      <c r="AB23" s="159">
        <v>0</v>
      </c>
      <c r="AC23" s="159">
        <v>0</v>
      </c>
      <c r="AD23" s="159">
        <v>0</v>
      </c>
      <c r="AE23" s="159">
        <v>0</v>
      </c>
      <c r="AF23" s="159">
        <v>0</v>
      </c>
      <c r="AG23" s="159">
        <v>94548.28</v>
      </c>
      <c r="AH23" s="159">
        <v>94548.28</v>
      </c>
      <c r="AI23" s="159">
        <v>94548.28</v>
      </c>
      <c r="AJ23" s="159">
        <v>94548.28</v>
      </c>
    </row>
    <row r="24" spans="1:36" outlineLevel="4" x14ac:dyDescent="0.25">
      <c r="A24" s="156">
        <v>0</v>
      </c>
      <c r="B24" s="157">
        <v>0.47962500000000002</v>
      </c>
      <c r="C24" s="156">
        <v>0</v>
      </c>
      <c r="D24" s="157">
        <v>0</v>
      </c>
      <c r="E24" s="158">
        <v>0</v>
      </c>
      <c r="F24" s="153" t="s">
        <v>338</v>
      </c>
      <c r="G24" s="154" t="s">
        <v>112</v>
      </c>
      <c r="H24" s="154" t="s">
        <v>120</v>
      </c>
      <c r="I24" s="154" t="s">
        <v>344</v>
      </c>
      <c r="J24" s="154" t="s">
        <v>124</v>
      </c>
      <c r="K24" s="154" t="s">
        <v>119</v>
      </c>
      <c r="L24" s="154"/>
      <c r="M24" s="154"/>
      <c r="N24" s="154"/>
      <c r="O24" s="154"/>
      <c r="P24" s="154"/>
      <c r="Q24" s="159">
        <v>0</v>
      </c>
      <c r="R24" s="159">
        <v>200000</v>
      </c>
      <c r="S24" s="159">
        <v>0</v>
      </c>
      <c r="T24" s="159">
        <v>0</v>
      </c>
      <c r="U24" s="159">
        <v>0</v>
      </c>
      <c r="V24" s="159">
        <v>0</v>
      </c>
      <c r="W24" s="159">
        <v>0</v>
      </c>
      <c r="X24" s="159">
        <v>0</v>
      </c>
      <c r="Y24" s="159">
        <v>0</v>
      </c>
      <c r="Z24" s="159">
        <v>0</v>
      </c>
      <c r="AA24" s="159">
        <v>0</v>
      </c>
      <c r="AB24" s="159">
        <v>0</v>
      </c>
      <c r="AC24" s="159">
        <v>0</v>
      </c>
      <c r="AD24" s="159">
        <v>0</v>
      </c>
      <c r="AE24" s="159">
        <v>0</v>
      </c>
      <c r="AF24" s="159">
        <v>0</v>
      </c>
      <c r="AG24" s="159">
        <v>95925</v>
      </c>
      <c r="AH24" s="159">
        <v>95925</v>
      </c>
      <c r="AI24" s="159">
        <v>95925</v>
      </c>
      <c r="AJ24" s="159">
        <v>95925</v>
      </c>
    </row>
    <row r="25" spans="1:36" outlineLevel="4" x14ac:dyDescent="0.25">
      <c r="A25" s="156">
        <v>0</v>
      </c>
      <c r="B25" s="157">
        <v>0</v>
      </c>
      <c r="C25" s="156">
        <v>0</v>
      </c>
      <c r="D25" s="157">
        <v>0</v>
      </c>
      <c r="E25" s="158">
        <v>0</v>
      </c>
      <c r="F25" s="153" t="s">
        <v>349</v>
      </c>
      <c r="G25" s="154" t="s">
        <v>112</v>
      </c>
      <c r="H25" s="154" t="s">
        <v>120</v>
      </c>
      <c r="I25" s="154" t="s">
        <v>344</v>
      </c>
      <c r="J25" s="154" t="s">
        <v>118</v>
      </c>
      <c r="K25" s="154" t="s">
        <v>125</v>
      </c>
      <c r="L25" s="154"/>
      <c r="M25" s="154"/>
      <c r="N25" s="154"/>
      <c r="O25" s="154"/>
      <c r="P25" s="154"/>
      <c r="Q25" s="159">
        <v>0</v>
      </c>
      <c r="R25" s="159">
        <v>5000</v>
      </c>
      <c r="S25" s="159">
        <v>0</v>
      </c>
      <c r="T25" s="159">
        <v>0</v>
      </c>
      <c r="U25" s="159">
        <v>0</v>
      </c>
      <c r="V25" s="159">
        <v>0</v>
      </c>
      <c r="W25" s="159">
        <v>0</v>
      </c>
      <c r="X25" s="159">
        <v>0</v>
      </c>
      <c r="Y25" s="159">
        <v>0</v>
      </c>
      <c r="Z25" s="159">
        <v>0</v>
      </c>
      <c r="AA25" s="159">
        <v>0</v>
      </c>
      <c r="AB25" s="159">
        <v>0</v>
      </c>
      <c r="AC25" s="159">
        <v>0</v>
      </c>
      <c r="AD25" s="159">
        <v>0</v>
      </c>
      <c r="AE25" s="159">
        <v>0</v>
      </c>
      <c r="AF25" s="159">
        <v>0</v>
      </c>
      <c r="AG25" s="159">
        <v>0</v>
      </c>
      <c r="AH25" s="159">
        <v>0</v>
      </c>
      <c r="AI25" s="159">
        <v>0</v>
      </c>
      <c r="AJ25" s="159">
        <v>0</v>
      </c>
    </row>
    <row r="26" spans="1:36" outlineLevel="4" x14ac:dyDescent="0.25">
      <c r="A26" s="156">
        <v>0</v>
      </c>
      <c r="B26" s="157">
        <v>0.24936603829388693</v>
      </c>
      <c r="C26" s="156">
        <v>0</v>
      </c>
      <c r="D26" s="157">
        <v>0</v>
      </c>
      <c r="E26" s="158">
        <v>0</v>
      </c>
      <c r="F26" s="153" t="s">
        <v>350</v>
      </c>
      <c r="G26" s="154" t="s">
        <v>112</v>
      </c>
      <c r="H26" s="154" t="s">
        <v>120</v>
      </c>
      <c r="I26" s="154" t="s">
        <v>344</v>
      </c>
      <c r="J26" s="154" t="s">
        <v>118</v>
      </c>
      <c r="K26" s="154" t="s">
        <v>117</v>
      </c>
      <c r="L26" s="154"/>
      <c r="M26" s="154"/>
      <c r="N26" s="154"/>
      <c r="O26" s="154"/>
      <c r="P26" s="154"/>
      <c r="Q26" s="159">
        <v>0</v>
      </c>
      <c r="R26" s="159">
        <v>1420070</v>
      </c>
      <c r="S26" s="159">
        <v>0</v>
      </c>
      <c r="T26" s="159">
        <v>0</v>
      </c>
      <c r="U26" s="159">
        <v>0</v>
      </c>
      <c r="V26" s="159">
        <v>0</v>
      </c>
      <c r="W26" s="159">
        <v>0</v>
      </c>
      <c r="X26" s="159">
        <v>0</v>
      </c>
      <c r="Y26" s="159">
        <v>0</v>
      </c>
      <c r="Z26" s="159">
        <v>0</v>
      </c>
      <c r="AA26" s="159">
        <v>0</v>
      </c>
      <c r="AB26" s="159">
        <v>0</v>
      </c>
      <c r="AC26" s="159">
        <v>0</v>
      </c>
      <c r="AD26" s="159">
        <v>0</v>
      </c>
      <c r="AE26" s="159">
        <v>0</v>
      </c>
      <c r="AF26" s="159">
        <v>0</v>
      </c>
      <c r="AG26" s="159">
        <v>354117.23</v>
      </c>
      <c r="AH26" s="159">
        <v>354117.23</v>
      </c>
      <c r="AI26" s="159">
        <v>354117.23</v>
      </c>
      <c r="AJ26" s="159">
        <v>354117.23</v>
      </c>
    </row>
    <row r="27" spans="1:36" outlineLevel="4" x14ac:dyDescent="0.25">
      <c r="A27" s="156">
        <v>0</v>
      </c>
      <c r="B27" s="157">
        <v>0.49167004444444445</v>
      </c>
      <c r="C27" s="156">
        <v>0</v>
      </c>
      <c r="D27" s="157">
        <v>0</v>
      </c>
      <c r="E27" s="158">
        <v>0</v>
      </c>
      <c r="F27" s="153" t="s">
        <v>351</v>
      </c>
      <c r="G27" s="154" t="s">
        <v>112</v>
      </c>
      <c r="H27" s="154" t="s">
        <v>120</v>
      </c>
      <c r="I27" s="154" t="s">
        <v>344</v>
      </c>
      <c r="J27" s="154" t="s">
        <v>118</v>
      </c>
      <c r="K27" s="154" t="s">
        <v>126</v>
      </c>
      <c r="L27" s="154"/>
      <c r="M27" s="154"/>
      <c r="N27" s="154"/>
      <c r="O27" s="154"/>
      <c r="P27" s="154"/>
      <c r="Q27" s="159">
        <v>0</v>
      </c>
      <c r="R27" s="159">
        <v>225000</v>
      </c>
      <c r="S27" s="159">
        <v>0</v>
      </c>
      <c r="T27" s="159">
        <v>0</v>
      </c>
      <c r="U27" s="159">
        <v>0</v>
      </c>
      <c r="V27" s="159">
        <v>0</v>
      </c>
      <c r="W27" s="159">
        <v>0</v>
      </c>
      <c r="X27" s="159">
        <v>0</v>
      </c>
      <c r="Y27" s="159">
        <v>0</v>
      </c>
      <c r="Z27" s="159">
        <v>0</v>
      </c>
      <c r="AA27" s="159">
        <v>0</v>
      </c>
      <c r="AB27" s="159">
        <v>0</v>
      </c>
      <c r="AC27" s="159">
        <v>0</v>
      </c>
      <c r="AD27" s="159">
        <v>0</v>
      </c>
      <c r="AE27" s="159">
        <v>0</v>
      </c>
      <c r="AF27" s="159">
        <v>0</v>
      </c>
      <c r="AG27" s="159">
        <v>110625.76</v>
      </c>
      <c r="AH27" s="159">
        <v>110625.76</v>
      </c>
      <c r="AI27" s="159">
        <v>110625.76</v>
      </c>
      <c r="AJ27" s="159">
        <v>110625.76</v>
      </c>
    </row>
    <row r="28" spans="1:36" outlineLevel="4" x14ac:dyDescent="0.25">
      <c r="A28" s="156">
        <v>0</v>
      </c>
      <c r="B28" s="157">
        <v>0.35632435782689509</v>
      </c>
      <c r="C28" s="156">
        <v>0</v>
      </c>
      <c r="D28" s="157">
        <v>0</v>
      </c>
      <c r="E28" s="158">
        <v>0</v>
      </c>
      <c r="F28" s="153" t="s">
        <v>352</v>
      </c>
      <c r="G28" s="154" t="s">
        <v>112</v>
      </c>
      <c r="H28" s="154" t="s">
        <v>120</v>
      </c>
      <c r="I28" s="154" t="s">
        <v>344</v>
      </c>
      <c r="J28" s="154" t="s">
        <v>118</v>
      </c>
      <c r="K28" s="154" t="s">
        <v>127</v>
      </c>
      <c r="L28" s="154"/>
      <c r="M28" s="154"/>
      <c r="N28" s="154"/>
      <c r="O28" s="154"/>
      <c r="P28" s="154"/>
      <c r="Q28" s="159">
        <v>0</v>
      </c>
      <c r="R28" s="159">
        <v>133527.47</v>
      </c>
      <c r="S28" s="159">
        <v>0</v>
      </c>
      <c r="T28" s="159">
        <v>0</v>
      </c>
      <c r="U28" s="159">
        <v>0</v>
      </c>
      <c r="V28" s="159">
        <v>0</v>
      </c>
      <c r="W28" s="159">
        <v>0</v>
      </c>
      <c r="X28" s="159">
        <v>0</v>
      </c>
      <c r="Y28" s="159">
        <v>0</v>
      </c>
      <c r="Z28" s="159">
        <v>0</v>
      </c>
      <c r="AA28" s="159">
        <v>0</v>
      </c>
      <c r="AB28" s="159">
        <v>0</v>
      </c>
      <c r="AC28" s="159">
        <v>0</v>
      </c>
      <c r="AD28" s="159">
        <v>0</v>
      </c>
      <c r="AE28" s="159">
        <v>0</v>
      </c>
      <c r="AF28" s="159">
        <v>0</v>
      </c>
      <c r="AG28" s="159">
        <v>47579.09</v>
      </c>
      <c r="AH28" s="159">
        <v>47579.09</v>
      </c>
      <c r="AI28" s="159">
        <v>47579.09</v>
      </c>
      <c r="AJ28" s="159">
        <v>47579.09</v>
      </c>
    </row>
    <row r="29" spans="1:36" outlineLevel="4" x14ac:dyDescent="0.25">
      <c r="A29" s="156">
        <v>0</v>
      </c>
      <c r="B29" s="157">
        <v>0.39641589746053396</v>
      </c>
      <c r="C29" s="156">
        <v>0</v>
      </c>
      <c r="D29" s="157">
        <v>0</v>
      </c>
      <c r="E29" s="158">
        <v>0</v>
      </c>
      <c r="F29" s="153" t="s">
        <v>337</v>
      </c>
      <c r="G29" s="154" t="s">
        <v>112</v>
      </c>
      <c r="H29" s="154" t="s">
        <v>120</v>
      </c>
      <c r="I29" s="154" t="s">
        <v>344</v>
      </c>
      <c r="J29" s="154" t="s">
        <v>118</v>
      </c>
      <c r="K29" s="154" t="s">
        <v>115</v>
      </c>
      <c r="L29" s="154"/>
      <c r="M29" s="154"/>
      <c r="N29" s="154"/>
      <c r="O29" s="154"/>
      <c r="P29" s="154"/>
      <c r="Q29" s="159">
        <v>0</v>
      </c>
      <c r="R29" s="159">
        <v>86800.53</v>
      </c>
      <c r="S29" s="159">
        <v>0</v>
      </c>
      <c r="T29" s="159">
        <v>0</v>
      </c>
      <c r="U29" s="159">
        <v>0</v>
      </c>
      <c r="V29" s="159">
        <v>0</v>
      </c>
      <c r="W29" s="159">
        <v>0</v>
      </c>
      <c r="X29" s="159">
        <v>0</v>
      </c>
      <c r="Y29" s="159">
        <v>0</v>
      </c>
      <c r="Z29" s="159">
        <v>0</v>
      </c>
      <c r="AA29" s="159">
        <v>0</v>
      </c>
      <c r="AB29" s="159">
        <v>0</v>
      </c>
      <c r="AC29" s="159">
        <v>0</v>
      </c>
      <c r="AD29" s="159">
        <v>0</v>
      </c>
      <c r="AE29" s="159">
        <v>0</v>
      </c>
      <c r="AF29" s="159">
        <v>0</v>
      </c>
      <c r="AG29" s="159">
        <v>34409.11</v>
      </c>
      <c r="AH29" s="159">
        <v>34409.11</v>
      </c>
      <c r="AI29" s="159">
        <v>34409.11</v>
      </c>
      <c r="AJ29" s="159">
        <v>34409.11</v>
      </c>
    </row>
    <row r="30" spans="1:36" outlineLevel="4" x14ac:dyDescent="0.25">
      <c r="A30" s="156">
        <v>0</v>
      </c>
      <c r="B30" s="157">
        <v>0.49572641379310345</v>
      </c>
      <c r="C30" s="156">
        <v>0</v>
      </c>
      <c r="D30" s="157">
        <v>0</v>
      </c>
      <c r="E30" s="158">
        <v>0</v>
      </c>
      <c r="F30" s="153" t="s">
        <v>338</v>
      </c>
      <c r="G30" s="154" t="s">
        <v>112</v>
      </c>
      <c r="H30" s="154" t="s">
        <v>120</v>
      </c>
      <c r="I30" s="154" t="s">
        <v>344</v>
      </c>
      <c r="J30" s="154" t="s">
        <v>118</v>
      </c>
      <c r="K30" s="154" t="s">
        <v>119</v>
      </c>
      <c r="L30" s="154"/>
      <c r="M30" s="154"/>
      <c r="N30" s="154"/>
      <c r="O30" s="154"/>
      <c r="P30" s="154"/>
      <c r="Q30" s="159">
        <v>0</v>
      </c>
      <c r="R30" s="159">
        <v>145000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71880.33</v>
      </c>
      <c r="AH30" s="159">
        <v>71880.33</v>
      </c>
      <c r="AI30" s="159">
        <v>71880.33</v>
      </c>
      <c r="AJ30" s="159">
        <v>71880.33</v>
      </c>
    </row>
    <row r="31" spans="1:36" outlineLevel="4" x14ac:dyDescent="0.25">
      <c r="A31" s="156">
        <v>0</v>
      </c>
      <c r="B31" s="157">
        <v>0</v>
      </c>
      <c r="C31" s="156">
        <v>0</v>
      </c>
      <c r="D31" s="157">
        <v>0</v>
      </c>
      <c r="E31" s="158">
        <v>0</v>
      </c>
      <c r="F31" s="153" t="s">
        <v>342</v>
      </c>
      <c r="G31" s="154" t="s">
        <v>112</v>
      </c>
      <c r="H31" s="154" t="s">
        <v>120</v>
      </c>
      <c r="I31" s="154" t="s">
        <v>344</v>
      </c>
      <c r="J31" s="154" t="s">
        <v>129</v>
      </c>
      <c r="K31" s="154" t="s">
        <v>130</v>
      </c>
      <c r="L31" s="154"/>
      <c r="M31" s="154"/>
      <c r="N31" s="154"/>
      <c r="O31" s="154"/>
      <c r="P31" s="154"/>
      <c r="Q31" s="159">
        <v>0</v>
      </c>
      <c r="R31" s="159">
        <v>2000</v>
      </c>
      <c r="S31" s="159">
        <v>0</v>
      </c>
      <c r="T31" s="159">
        <v>0</v>
      </c>
      <c r="U31" s="159">
        <v>0</v>
      </c>
      <c r="V31" s="159">
        <v>0</v>
      </c>
      <c r="W31" s="159">
        <v>0</v>
      </c>
      <c r="X31" s="159">
        <v>0</v>
      </c>
      <c r="Y31" s="159">
        <v>0</v>
      </c>
      <c r="Z31" s="159">
        <v>0</v>
      </c>
      <c r="AA31" s="159">
        <v>0</v>
      </c>
      <c r="AB31" s="159">
        <v>0</v>
      </c>
      <c r="AC31" s="159">
        <v>0</v>
      </c>
      <c r="AD31" s="159">
        <v>0</v>
      </c>
      <c r="AE31" s="159">
        <v>0</v>
      </c>
      <c r="AF31" s="159">
        <v>0</v>
      </c>
      <c r="AG31" s="159">
        <v>0</v>
      </c>
      <c r="AH31" s="159">
        <v>0</v>
      </c>
      <c r="AI31" s="159">
        <v>0</v>
      </c>
      <c r="AJ31" s="159">
        <v>0</v>
      </c>
    </row>
    <row r="32" spans="1:36" ht="21" outlineLevel="4" thickBot="1" x14ac:dyDescent="0.3">
      <c r="A32" s="150">
        <v>0</v>
      </c>
      <c r="B32" s="151">
        <v>0.18449036867345997</v>
      </c>
      <c r="C32" s="150">
        <v>0</v>
      </c>
      <c r="D32" s="151">
        <v>0</v>
      </c>
      <c r="E32" s="152">
        <v>0</v>
      </c>
      <c r="F32" s="153" t="s">
        <v>353</v>
      </c>
      <c r="G32" s="154" t="s">
        <v>107</v>
      </c>
      <c r="H32" s="154" t="s">
        <v>120</v>
      </c>
      <c r="I32" s="154" t="s">
        <v>354</v>
      </c>
      <c r="J32" s="154" t="s">
        <v>107</v>
      </c>
      <c r="K32" s="154" t="s">
        <v>107</v>
      </c>
      <c r="L32" s="154"/>
      <c r="M32" s="154"/>
      <c r="N32" s="154"/>
      <c r="O32" s="154"/>
      <c r="P32" s="154"/>
      <c r="Q32" s="155">
        <v>0</v>
      </c>
      <c r="R32" s="155">
        <v>639943</v>
      </c>
      <c r="S32" s="155">
        <v>0</v>
      </c>
      <c r="T32" s="155">
        <v>0</v>
      </c>
      <c r="U32" s="155">
        <v>0</v>
      </c>
      <c r="V32" s="155">
        <v>0</v>
      </c>
      <c r="W32" s="155">
        <v>0</v>
      </c>
      <c r="X32" s="155">
        <v>0</v>
      </c>
      <c r="Y32" s="155">
        <v>0</v>
      </c>
      <c r="Z32" s="155">
        <v>0</v>
      </c>
      <c r="AA32" s="155">
        <v>0</v>
      </c>
      <c r="AB32" s="155">
        <v>0</v>
      </c>
      <c r="AC32" s="155">
        <v>0</v>
      </c>
      <c r="AD32" s="155">
        <v>0</v>
      </c>
      <c r="AE32" s="155">
        <v>0</v>
      </c>
      <c r="AF32" s="155">
        <v>0</v>
      </c>
      <c r="AG32" s="155">
        <v>118063.32</v>
      </c>
      <c r="AH32" s="155">
        <v>118063.32</v>
      </c>
      <c r="AI32" s="155">
        <v>118063.32</v>
      </c>
      <c r="AJ32" s="155">
        <v>118063.32</v>
      </c>
    </row>
    <row r="33" spans="1:36" outlineLevel="4" x14ac:dyDescent="0.25">
      <c r="A33" s="156">
        <v>0</v>
      </c>
      <c r="B33" s="157">
        <v>0.18982291234323756</v>
      </c>
      <c r="C33" s="156">
        <v>0</v>
      </c>
      <c r="D33" s="157">
        <v>0</v>
      </c>
      <c r="E33" s="158">
        <v>0</v>
      </c>
      <c r="F33" s="153" t="s">
        <v>345</v>
      </c>
      <c r="G33" s="154" t="s">
        <v>112</v>
      </c>
      <c r="H33" s="154" t="s">
        <v>120</v>
      </c>
      <c r="I33" s="154" t="s">
        <v>354</v>
      </c>
      <c r="J33" s="154" t="s">
        <v>121</v>
      </c>
      <c r="K33" s="154" t="s">
        <v>122</v>
      </c>
      <c r="L33" s="154"/>
      <c r="M33" s="154"/>
      <c r="N33" s="154"/>
      <c r="O33" s="154"/>
      <c r="P33" s="154"/>
      <c r="Q33" s="159">
        <v>0</v>
      </c>
      <c r="R33" s="159">
        <v>491508</v>
      </c>
      <c r="S33" s="159">
        <v>0</v>
      </c>
      <c r="T33" s="159">
        <v>0</v>
      </c>
      <c r="U33" s="159">
        <v>0</v>
      </c>
      <c r="V33" s="159">
        <v>0</v>
      </c>
      <c r="W33" s="159">
        <v>0</v>
      </c>
      <c r="X33" s="159">
        <v>0</v>
      </c>
      <c r="Y33" s="159">
        <v>0</v>
      </c>
      <c r="Z33" s="159">
        <v>0</v>
      </c>
      <c r="AA33" s="159">
        <v>0</v>
      </c>
      <c r="AB33" s="159">
        <v>0</v>
      </c>
      <c r="AC33" s="159">
        <v>0</v>
      </c>
      <c r="AD33" s="159">
        <v>0</v>
      </c>
      <c r="AE33" s="159">
        <v>0</v>
      </c>
      <c r="AF33" s="159">
        <v>0</v>
      </c>
      <c r="AG33" s="159">
        <v>93299.48</v>
      </c>
      <c r="AH33" s="159">
        <v>93299.48</v>
      </c>
      <c r="AI33" s="159">
        <v>93299.48</v>
      </c>
      <c r="AJ33" s="159">
        <v>93299.48</v>
      </c>
    </row>
    <row r="34" spans="1:36" outlineLevel="3" x14ac:dyDescent="0.25">
      <c r="A34" s="156">
        <v>0</v>
      </c>
      <c r="B34" s="157">
        <v>0.16683288981709166</v>
      </c>
      <c r="C34" s="156">
        <v>0</v>
      </c>
      <c r="D34" s="157">
        <v>0</v>
      </c>
      <c r="E34" s="158">
        <v>0</v>
      </c>
      <c r="F34" s="153" t="s">
        <v>347</v>
      </c>
      <c r="G34" s="154" t="s">
        <v>112</v>
      </c>
      <c r="H34" s="154" t="s">
        <v>120</v>
      </c>
      <c r="I34" s="154" t="s">
        <v>354</v>
      </c>
      <c r="J34" s="154" t="s">
        <v>348</v>
      </c>
      <c r="K34" s="154" t="s">
        <v>123</v>
      </c>
      <c r="L34" s="154"/>
      <c r="M34" s="154"/>
      <c r="N34" s="154"/>
      <c r="O34" s="154"/>
      <c r="P34" s="154"/>
      <c r="Q34" s="159">
        <v>0</v>
      </c>
      <c r="R34" s="159">
        <v>148435</v>
      </c>
      <c r="S34" s="159">
        <v>0</v>
      </c>
      <c r="T34" s="159">
        <v>0</v>
      </c>
      <c r="U34" s="159">
        <v>0</v>
      </c>
      <c r="V34" s="159">
        <v>0</v>
      </c>
      <c r="W34" s="159">
        <v>0</v>
      </c>
      <c r="X34" s="159">
        <v>0</v>
      </c>
      <c r="Y34" s="159">
        <v>0</v>
      </c>
      <c r="Z34" s="159">
        <v>0</v>
      </c>
      <c r="AA34" s="159">
        <v>0</v>
      </c>
      <c r="AB34" s="159">
        <v>0</v>
      </c>
      <c r="AC34" s="159">
        <v>0</v>
      </c>
      <c r="AD34" s="159">
        <v>0</v>
      </c>
      <c r="AE34" s="159">
        <v>0</v>
      </c>
      <c r="AF34" s="159">
        <v>0</v>
      </c>
      <c r="AG34" s="159">
        <v>24763.84</v>
      </c>
      <c r="AH34" s="159">
        <v>24763.84</v>
      </c>
      <c r="AI34" s="159">
        <v>24763.84</v>
      </c>
      <c r="AJ34" s="159">
        <v>24763.84</v>
      </c>
    </row>
    <row r="35" spans="1:36" ht="14.4" outlineLevel="4" thickBot="1" x14ac:dyDescent="0.3">
      <c r="A35" s="150">
        <v>0</v>
      </c>
      <c r="B35" s="151">
        <v>0</v>
      </c>
      <c r="C35" s="150">
        <v>0</v>
      </c>
      <c r="D35" s="151">
        <v>0</v>
      </c>
      <c r="E35" s="152">
        <v>0</v>
      </c>
      <c r="F35" s="153" t="s">
        <v>355</v>
      </c>
      <c r="G35" s="154" t="s">
        <v>107</v>
      </c>
      <c r="H35" s="154" t="s">
        <v>131</v>
      </c>
      <c r="I35" s="154" t="s">
        <v>332</v>
      </c>
      <c r="J35" s="154" t="s">
        <v>107</v>
      </c>
      <c r="K35" s="154" t="s">
        <v>107</v>
      </c>
      <c r="L35" s="154"/>
      <c r="M35" s="154"/>
      <c r="N35" s="154"/>
      <c r="O35" s="154"/>
      <c r="P35" s="154"/>
      <c r="Q35" s="155">
        <v>0</v>
      </c>
      <c r="R35" s="155">
        <v>200000</v>
      </c>
      <c r="S35" s="155">
        <v>0</v>
      </c>
      <c r="T35" s="155">
        <v>0</v>
      </c>
      <c r="U35" s="155">
        <v>0</v>
      </c>
      <c r="V35" s="155">
        <v>0</v>
      </c>
      <c r="W35" s="155">
        <v>0</v>
      </c>
      <c r="X35" s="155">
        <v>0</v>
      </c>
      <c r="Y35" s="155">
        <v>0</v>
      </c>
      <c r="Z35" s="155">
        <v>0</v>
      </c>
      <c r="AA35" s="155">
        <v>0</v>
      </c>
      <c r="AB35" s="155">
        <v>0</v>
      </c>
      <c r="AC35" s="155">
        <v>0</v>
      </c>
      <c r="AD35" s="155">
        <v>0</v>
      </c>
      <c r="AE35" s="155">
        <v>0</v>
      </c>
      <c r="AF35" s="155">
        <v>0</v>
      </c>
      <c r="AG35" s="155">
        <v>0</v>
      </c>
      <c r="AH35" s="155">
        <v>0</v>
      </c>
      <c r="AI35" s="155">
        <v>0</v>
      </c>
      <c r="AJ35" s="155">
        <v>0</v>
      </c>
    </row>
    <row r="36" spans="1:36" ht="21" outlineLevel="4" thickBot="1" x14ac:dyDescent="0.3">
      <c r="A36" s="150">
        <v>0</v>
      </c>
      <c r="B36" s="151">
        <v>0</v>
      </c>
      <c r="C36" s="150">
        <v>0</v>
      </c>
      <c r="D36" s="151">
        <v>0</v>
      </c>
      <c r="E36" s="152">
        <v>0</v>
      </c>
      <c r="F36" s="153" t="s">
        <v>356</v>
      </c>
      <c r="G36" s="154" t="s">
        <v>107</v>
      </c>
      <c r="H36" s="154" t="s">
        <v>131</v>
      </c>
      <c r="I36" s="154" t="s">
        <v>357</v>
      </c>
      <c r="J36" s="154" t="s">
        <v>107</v>
      </c>
      <c r="K36" s="154" t="s">
        <v>107</v>
      </c>
      <c r="L36" s="154"/>
      <c r="M36" s="154"/>
      <c r="N36" s="154"/>
      <c r="O36" s="154"/>
      <c r="P36" s="154"/>
      <c r="Q36" s="155">
        <v>0</v>
      </c>
      <c r="R36" s="155">
        <v>200000</v>
      </c>
      <c r="S36" s="155">
        <v>0</v>
      </c>
      <c r="T36" s="155">
        <v>0</v>
      </c>
      <c r="U36" s="155">
        <v>0</v>
      </c>
      <c r="V36" s="155">
        <v>0</v>
      </c>
      <c r="W36" s="155">
        <v>0</v>
      </c>
      <c r="X36" s="155">
        <v>0</v>
      </c>
      <c r="Y36" s="155">
        <v>0</v>
      </c>
      <c r="Z36" s="155">
        <v>0</v>
      </c>
      <c r="AA36" s="155">
        <v>0</v>
      </c>
      <c r="AB36" s="155">
        <v>0</v>
      </c>
      <c r="AC36" s="155">
        <v>0</v>
      </c>
      <c r="AD36" s="155">
        <v>0</v>
      </c>
      <c r="AE36" s="155">
        <v>0</v>
      </c>
      <c r="AF36" s="155">
        <v>0</v>
      </c>
      <c r="AG36" s="155">
        <v>0</v>
      </c>
      <c r="AH36" s="155">
        <v>0</v>
      </c>
      <c r="AI36" s="155">
        <v>0</v>
      </c>
      <c r="AJ36" s="155">
        <v>0</v>
      </c>
    </row>
    <row r="37" spans="1:36" outlineLevel="2" x14ac:dyDescent="0.25">
      <c r="A37" s="156">
        <v>0</v>
      </c>
      <c r="B37" s="157">
        <v>0</v>
      </c>
      <c r="C37" s="156">
        <v>0</v>
      </c>
      <c r="D37" s="157">
        <v>0</v>
      </c>
      <c r="E37" s="158">
        <v>0</v>
      </c>
      <c r="F37" s="153" t="s">
        <v>342</v>
      </c>
      <c r="G37" s="154" t="s">
        <v>112</v>
      </c>
      <c r="H37" s="154" t="s">
        <v>131</v>
      </c>
      <c r="I37" s="154" t="s">
        <v>357</v>
      </c>
      <c r="J37" s="154" t="s">
        <v>133</v>
      </c>
      <c r="K37" s="154" t="s">
        <v>130</v>
      </c>
      <c r="L37" s="154"/>
      <c r="M37" s="154"/>
      <c r="N37" s="154"/>
      <c r="O37" s="154"/>
      <c r="P37" s="154"/>
      <c r="Q37" s="159">
        <v>0</v>
      </c>
      <c r="R37" s="159">
        <v>200000</v>
      </c>
      <c r="S37" s="159">
        <v>0</v>
      </c>
      <c r="T37" s="159">
        <v>0</v>
      </c>
      <c r="U37" s="159">
        <v>0</v>
      </c>
      <c r="V37" s="159">
        <v>0</v>
      </c>
      <c r="W37" s="159">
        <v>0</v>
      </c>
      <c r="X37" s="159">
        <v>0</v>
      </c>
      <c r="Y37" s="159">
        <v>0</v>
      </c>
      <c r="Z37" s="159">
        <v>0</v>
      </c>
      <c r="AA37" s="159">
        <v>0</v>
      </c>
      <c r="AB37" s="159">
        <v>0</v>
      </c>
      <c r="AC37" s="159">
        <v>0</v>
      </c>
      <c r="AD37" s="159">
        <v>0</v>
      </c>
      <c r="AE37" s="159">
        <v>0</v>
      </c>
      <c r="AF37" s="159">
        <v>0</v>
      </c>
      <c r="AG37" s="159">
        <v>0</v>
      </c>
      <c r="AH37" s="159">
        <v>0</v>
      </c>
      <c r="AI37" s="159">
        <v>0</v>
      </c>
      <c r="AJ37" s="159">
        <v>0</v>
      </c>
    </row>
    <row r="38" spans="1:36" ht="14.4" outlineLevel="3" thickBot="1" x14ac:dyDescent="0.3">
      <c r="A38" s="150">
        <v>0</v>
      </c>
      <c r="B38" s="151">
        <v>0.21461346271157167</v>
      </c>
      <c r="C38" s="150">
        <v>0</v>
      </c>
      <c r="D38" s="151">
        <v>0</v>
      </c>
      <c r="E38" s="152">
        <v>0</v>
      </c>
      <c r="F38" s="153" t="s">
        <v>358</v>
      </c>
      <c r="G38" s="154" t="s">
        <v>107</v>
      </c>
      <c r="H38" s="154" t="s">
        <v>134</v>
      </c>
      <c r="I38" s="154" t="s">
        <v>332</v>
      </c>
      <c r="J38" s="154" t="s">
        <v>107</v>
      </c>
      <c r="K38" s="154" t="s">
        <v>107</v>
      </c>
      <c r="L38" s="154"/>
      <c r="M38" s="154"/>
      <c r="N38" s="154"/>
      <c r="O38" s="154"/>
      <c r="P38" s="154"/>
      <c r="Q38" s="155">
        <v>0</v>
      </c>
      <c r="R38" s="155">
        <v>2003222</v>
      </c>
      <c r="S38" s="155">
        <v>0</v>
      </c>
      <c r="T38" s="155">
        <v>0</v>
      </c>
      <c r="U38" s="155">
        <v>0</v>
      </c>
      <c r="V38" s="155">
        <v>0</v>
      </c>
      <c r="W38" s="155">
        <v>0</v>
      </c>
      <c r="X38" s="155">
        <v>0</v>
      </c>
      <c r="Y38" s="155">
        <v>0</v>
      </c>
      <c r="Z38" s="155">
        <v>0</v>
      </c>
      <c r="AA38" s="155">
        <v>0</v>
      </c>
      <c r="AB38" s="155">
        <v>0</v>
      </c>
      <c r="AC38" s="155">
        <v>0</v>
      </c>
      <c r="AD38" s="155">
        <v>0</v>
      </c>
      <c r="AE38" s="155">
        <v>0</v>
      </c>
      <c r="AF38" s="155">
        <v>0</v>
      </c>
      <c r="AG38" s="155">
        <v>429918.41</v>
      </c>
      <c r="AH38" s="155">
        <v>429918.41</v>
      </c>
      <c r="AI38" s="155">
        <v>429918.41</v>
      </c>
      <c r="AJ38" s="155">
        <v>429918.41</v>
      </c>
    </row>
    <row r="39" spans="1:36" ht="31.2" outlineLevel="4" thickBot="1" x14ac:dyDescent="0.3">
      <c r="A39" s="150">
        <v>0</v>
      </c>
      <c r="B39" s="151">
        <v>0.23792962270144355</v>
      </c>
      <c r="C39" s="150">
        <v>0</v>
      </c>
      <c r="D39" s="151">
        <v>0</v>
      </c>
      <c r="E39" s="152">
        <v>0</v>
      </c>
      <c r="F39" s="153" t="s">
        <v>359</v>
      </c>
      <c r="G39" s="154" t="s">
        <v>107</v>
      </c>
      <c r="H39" s="154" t="s">
        <v>134</v>
      </c>
      <c r="I39" s="154" t="s">
        <v>360</v>
      </c>
      <c r="J39" s="154" t="s">
        <v>107</v>
      </c>
      <c r="K39" s="154" t="s">
        <v>107</v>
      </c>
      <c r="L39" s="154"/>
      <c r="M39" s="154"/>
      <c r="N39" s="154"/>
      <c r="O39" s="154"/>
      <c r="P39" s="154"/>
      <c r="Q39" s="155">
        <v>0</v>
      </c>
      <c r="R39" s="155">
        <v>934989</v>
      </c>
      <c r="S39" s="155">
        <v>0</v>
      </c>
      <c r="T39" s="155">
        <v>0</v>
      </c>
      <c r="U39" s="155">
        <v>0</v>
      </c>
      <c r="V39" s="155">
        <v>0</v>
      </c>
      <c r="W39" s="155">
        <v>0</v>
      </c>
      <c r="X39" s="155">
        <v>0</v>
      </c>
      <c r="Y39" s="155">
        <v>0</v>
      </c>
      <c r="Z39" s="155">
        <v>0</v>
      </c>
      <c r="AA39" s="155">
        <v>0</v>
      </c>
      <c r="AB39" s="155">
        <v>0</v>
      </c>
      <c r="AC39" s="155">
        <v>0</v>
      </c>
      <c r="AD39" s="155">
        <v>0</v>
      </c>
      <c r="AE39" s="155">
        <v>0</v>
      </c>
      <c r="AF39" s="155">
        <v>0</v>
      </c>
      <c r="AG39" s="155">
        <v>222461.58</v>
      </c>
      <c r="AH39" s="155">
        <v>222461.58</v>
      </c>
      <c r="AI39" s="155">
        <v>222461.58</v>
      </c>
      <c r="AJ39" s="155">
        <v>222461.58</v>
      </c>
    </row>
    <row r="40" spans="1:36" outlineLevel="2" x14ac:dyDescent="0.25">
      <c r="A40" s="156">
        <v>0</v>
      </c>
      <c r="B40" s="157">
        <v>0.33719134412397167</v>
      </c>
      <c r="C40" s="156">
        <v>0</v>
      </c>
      <c r="D40" s="157">
        <v>0</v>
      </c>
      <c r="E40" s="158">
        <v>0</v>
      </c>
      <c r="F40" s="153" t="s">
        <v>345</v>
      </c>
      <c r="G40" s="154" t="s">
        <v>112</v>
      </c>
      <c r="H40" s="154" t="s">
        <v>134</v>
      </c>
      <c r="I40" s="154" t="s">
        <v>360</v>
      </c>
      <c r="J40" s="154" t="s">
        <v>121</v>
      </c>
      <c r="K40" s="154" t="s">
        <v>122</v>
      </c>
      <c r="L40" s="154"/>
      <c r="M40" s="154"/>
      <c r="N40" s="154"/>
      <c r="O40" s="154"/>
      <c r="P40" s="154"/>
      <c r="Q40" s="159">
        <v>0</v>
      </c>
      <c r="R40" s="159">
        <v>610591</v>
      </c>
      <c r="S40" s="159">
        <v>0</v>
      </c>
      <c r="T40" s="159">
        <v>0</v>
      </c>
      <c r="U40" s="159">
        <v>0</v>
      </c>
      <c r="V40" s="159">
        <v>0</v>
      </c>
      <c r="W40" s="159">
        <v>0</v>
      </c>
      <c r="X40" s="159">
        <v>0</v>
      </c>
      <c r="Y40" s="159">
        <v>0</v>
      </c>
      <c r="Z40" s="159">
        <v>0</v>
      </c>
      <c r="AA40" s="159">
        <v>0</v>
      </c>
      <c r="AB40" s="159">
        <v>0</v>
      </c>
      <c r="AC40" s="159">
        <v>0</v>
      </c>
      <c r="AD40" s="159">
        <v>0</v>
      </c>
      <c r="AE40" s="159">
        <v>0</v>
      </c>
      <c r="AF40" s="159">
        <v>0</v>
      </c>
      <c r="AG40" s="159">
        <v>205886</v>
      </c>
      <c r="AH40" s="159">
        <v>205886</v>
      </c>
      <c r="AI40" s="159">
        <v>205886</v>
      </c>
      <c r="AJ40" s="159">
        <v>205886</v>
      </c>
    </row>
    <row r="41" spans="1:36" outlineLevel="3" x14ac:dyDescent="0.25">
      <c r="A41" s="156">
        <v>0</v>
      </c>
      <c r="B41" s="157">
        <v>8.989023742123016E-2</v>
      </c>
      <c r="C41" s="156">
        <v>0</v>
      </c>
      <c r="D41" s="157">
        <v>0</v>
      </c>
      <c r="E41" s="158">
        <v>0</v>
      </c>
      <c r="F41" s="153" t="s">
        <v>347</v>
      </c>
      <c r="G41" s="154" t="s">
        <v>112</v>
      </c>
      <c r="H41" s="154" t="s">
        <v>134</v>
      </c>
      <c r="I41" s="154" t="s">
        <v>360</v>
      </c>
      <c r="J41" s="154" t="s">
        <v>348</v>
      </c>
      <c r="K41" s="154" t="s">
        <v>123</v>
      </c>
      <c r="L41" s="154"/>
      <c r="M41" s="154"/>
      <c r="N41" s="154"/>
      <c r="O41" s="154"/>
      <c r="P41" s="154"/>
      <c r="Q41" s="159">
        <v>0</v>
      </c>
      <c r="R41" s="159">
        <v>184398</v>
      </c>
      <c r="S41" s="159">
        <v>0</v>
      </c>
      <c r="T41" s="159">
        <v>0</v>
      </c>
      <c r="U41" s="159">
        <v>0</v>
      </c>
      <c r="V41" s="159">
        <v>0</v>
      </c>
      <c r="W41" s="159">
        <v>0</v>
      </c>
      <c r="X41" s="159">
        <v>0</v>
      </c>
      <c r="Y41" s="159">
        <v>0</v>
      </c>
      <c r="Z41" s="159">
        <v>0</v>
      </c>
      <c r="AA41" s="159">
        <v>0</v>
      </c>
      <c r="AB41" s="159">
        <v>0</v>
      </c>
      <c r="AC41" s="159">
        <v>0</v>
      </c>
      <c r="AD41" s="159">
        <v>0</v>
      </c>
      <c r="AE41" s="159">
        <v>0</v>
      </c>
      <c r="AF41" s="159">
        <v>0</v>
      </c>
      <c r="AG41" s="159">
        <v>16575.580000000002</v>
      </c>
      <c r="AH41" s="159">
        <v>16575.580000000002</v>
      </c>
      <c r="AI41" s="159">
        <v>16575.580000000002</v>
      </c>
      <c r="AJ41" s="159">
        <v>16575.580000000002</v>
      </c>
    </row>
    <row r="42" spans="1:36" outlineLevel="4" x14ac:dyDescent="0.25">
      <c r="A42" s="156">
        <v>0</v>
      </c>
      <c r="B42" s="157">
        <v>0</v>
      </c>
      <c r="C42" s="156">
        <v>0</v>
      </c>
      <c r="D42" s="157">
        <v>0</v>
      </c>
      <c r="E42" s="158">
        <v>0</v>
      </c>
      <c r="F42" s="153" t="s">
        <v>337</v>
      </c>
      <c r="G42" s="154" t="s">
        <v>112</v>
      </c>
      <c r="H42" s="154" t="s">
        <v>134</v>
      </c>
      <c r="I42" s="154" t="s">
        <v>360</v>
      </c>
      <c r="J42" s="154" t="s">
        <v>118</v>
      </c>
      <c r="K42" s="154" t="s">
        <v>115</v>
      </c>
      <c r="L42" s="154"/>
      <c r="M42" s="154"/>
      <c r="N42" s="154"/>
      <c r="O42" s="154"/>
      <c r="P42" s="154"/>
      <c r="Q42" s="159">
        <v>0</v>
      </c>
      <c r="R42" s="159">
        <v>140000</v>
      </c>
      <c r="S42" s="159">
        <v>0</v>
      </c>
      <c r="T42" s="159">
        <v>0</v>
      </c>
      <c r="U42" s="159">
        <v>0</v>
      </c>
      <c r="V42" s="159">
        <v>0</v>
      </c>
      <c r="W42" s="159">
        <v>0</v>
      </c>
      <c r="X42" s="159">
        <v>0</v>
      </c>
      <c r="Y42" s="159">
        <v>0</v>
      </c>
      <c r="Z42" s="159">
        <v>0</v>
      </c>
      <c r="AA42" s="159">
        <v>0</v>
      </c>
      <c r="AB42" s="159">
        <v>0</v>
      </c>
      <c r="AC42" s="159">
        <v>0</v>
      </c>
      <c r="AD42" s="159">
        <v>0</v>
      </c>
      <c r="AE42" s="159">
        <v>0</v>
      </c>
      <c r="AF42" s="159">
        <v>0</v>
      </c>
      <c r="AG42" s="159">
        <v>0</v>
      </c>
      <c r="AH42" s="159">
        <v>0</v>
      </c>
      <c r="AI42" s="159">
        <v>0</v>
      </c>
      <c r="AJ42" s="159">
        <v>0</v>
      </c>
    </row>
    <row r="43" spans="1:36" ht="31.2" outlineLevel="2" thickBot="1" x14ac:dyDescent="0.3">
      <c r="A43" s="150">
        <v>0</v>
      </c>
      <c r="B43" s="151">
        <v>0.16666488879406902</v>
      </c>
      <c r="C43" s="150">
        <v>0</v>
      </c>
      <c r="D43" s="151">
        <v>0</v>
      </c>
      <c r="E43" s="152">
        <v>0</v>
      </c>
      <c r="F43" s="153" t="s">
        <v>361</v>
      </c>
      <c r="G43" s="154" t="s">
        <v>107</v>
      </c>
      <c r="H43" s="154" t="s">
        <v>134</v>
      </c>
      <c r="I43" s="154" t="s">
        <v>362</v>
      </c>
      <c r="J43" s="154" t="s">
        <v>107</v>
      </c>
      <c r="K43" s="154" t="s">
        <v>107</v>
      </c>
      <c r="L43" s="154"/>
      <c r="M43" s="154"/>
      <c r="N43" s="154"/>
      <c r="O43" s="154"/>
      <c r="P43" s="154"/>
      <c r="Q43" s="155">
        <v>0</v>
      </c>
      <c r="R43" s="155">
        <v>374980</v>
      </c>
      <c r="S43" s="155">
        <v>0</v>
      </c>
      <c r="T43" s="155">
        <v>0</v>
      </c>
      <c r="U43" s="155">
        <v>0</v>
      </c>
      <c r="V43" s="155">
        <v>0</v>
      </c>
      <c r="W43" s="155">
        <v>0</v>
      </c>
      <c r="X43" s="155">
        <v>0</v>
      </c>
      <c r="Y43" s="155">
        <v>0</v>
      </c>
      <c r="Z43" s="155">
        <v>0</v>
      </c>
      <c r="AA43" s="155">
        <v>0</v>
      </c>
      <c r="AB43" s="155">
        <v>0</v>
      </c>
      <c r="AC43" s="155">
        <v>0</v>
      </c>
      <c r="AD43" s="155">
        <v>0</v>
      </c>
      <c r="AE43" s="155">
        <v>0</v>
      </c>
      <c r="AF43" s="155">
        <v>0</v>
      </c>
      <c r="AG43" s="155">
        <v>62496</v>
      </c>
      <c r="AH43" s="155">
        <v>62496</v>
      </c>
      <c r="AI43" s="155">
        <v>62496</v>
      </c>
      <c r="AJ43" s="155">
        <v>62496</v>
      </c>
    </row>
    <row r="44" spans="1:36" outlineLevel="3" x14ac:dyDescent="0.25">
      <c r="A44" s="156">
        <v>0</v>
      </c>
      <c r="B44" s="157">
        <v>0.16551724137931034</v>
      </c>
      <c r="C44" s="156">
        <v>0</v>
      </c>
      <c r="D44" s="157">
        <v>0</v>
      </c>
      <c r="E44" s="158">
        <v>0</v>
      </c>
      <c r="F44" s="153" t="s">
        <v>345</v>
      </c>
      <c r="G44" s="154" t="s">
        <v>112</v>
      </c>
      <c r="H44" s="154" t="s">
        <v>134</v>
      </c>
      <c r="I44" s="154" t="s">
        <v>362</v>
      </c>
      <c r="J44" s="154" t="s">
        <v>121</v>
      </c>
      <c r="K44" s="154" t="s">
        <v>122</v>
      </c>
      <c r="L44" s="154" t="s">
        <v>363</v>
      </c>
      <c r="M44" s="154"/>
      <c r="N44" s="154"/>
      <c r="O44" s="154"/>
      <c r="P44" s="154"/>
      <c r="Q44" s="159">
        <v>0</v>
      </c>
      <c r="R44" s="159">
        <v>290000</v>
      </c>
      <c r="S44" s="159">
        <v>0</v>
      </c>
      <c r="T44" s="159">
        <v>0</v>
      </c>
      <c r="U44" s="159">
        <v>0</v>
      </c>
      <c r="V44" s="159">
        <v>0</v>
      </c>
      <c r="W44" s="159">
        <v>0</v>
      </c>
      <c r="X44" s="159">
        <v>0</v>
      </c>
      <c r="Y44" s="159">
        <v>0</v>
      </c>
      <c r="Z44" s="159">
        <v>0</v>
      </c>
      <c r="AA44" s="159">
        <v>0</v>
      </c>
      <c r="AB44" s="159">
        <v>0</v>
      </c>
      <c r="AC44" s="159">
        <v>0</v>
      </c>
      <c r="AD44" s="159">
        <v>0</v>
      </c>
      <c r="AE44" s="159">
        <v>0</v>
      </c>
      <c r="AF44" s="159">
        <v>0</v>
      </c>
      <c r="AG44" s="159">
        <v>48000</v>
      </c>
      <c r="AH44" s="159">
        <v>48000</v>
      </c>
      <c r="AI44" s="159">
        <v>48000</v>
      </c>
      <c r="AJ44" s="159">
        <v>48000</v>
      </c>
    </row>
    <row r="45" spans="1:36" outlineLevel="4" x14ac:dyDescent="0.25">
      <c r="A45" s="156">
        <v>0</v>
      </c>
      <c r="B45" s="157">
        <v>0.1705813132501765</v>
      </c>
      <c r="C45" s="156">
        <v>0</v>
      </c>
      <c r="D45" s="157">
        <v>0</v>
      </c>
      <c r="E45" s="158">
        <v>0</v>
      </c>
      <c r="F45" s="153" t="s">
        <v>347</v>
      </c>
      <c r="G45" s="154" t="s">
        <v>112</v>
      </c>
      <c r="H45" s="154" t="s">
        <v>134</v>
      </c>
      <c r="I45" s="154" t="s">
        <v>362</v>
      </c>
      <c r="J45" s="154" t="s">
        <v>348</v>
      </c>
      <c r="K45" s="154" t="s">
        <v>123</v>
      </c>
      <c r="L45" s="154" t="s">
        <v>363</v>
      </c>
      <c r="M45" s="154"/>
      <c r="N45" s="154"/>
      <c r="O45" s="154"/>
      <c r="P45" s="154"/>
      <c r="Q45" s="159">
        <v>0</v>
      </c>
      <c r="R45" s="159">
        <v>84980</v>
      </c>
      <c r="S45" s="159">
        <v>0</v>
      </c>
      <c r="T45" s="159">
        <v>0</v>
      </c>
      <c r="U45" s="159">
        <v>0</v>
      </c>
      <c r="V45" s="159">
        <v>0</v>
      </c>
      <c r="W45" s="159">
        <v>0</v>
      </c>
      <c r="X45" s="159">
        <v>0</v>
      </c>
      <c r="Y45" s="159">
        <v>0</v>
      </c>
      <c r="Z45" s="159">
        <v>0</v>
      </c>
      <c r="AA45" s="159">
        <v>0</v>
      </c>
      <c r="AB45" s="159">
        <v>0</v>
      </c>
      <c r="AC45" s="159">
        <v>0</v>
      </c>
      <c r="AD45" s="159">
        <v>0</v>
      </c>
      <c r="AE45" s="159">
        <v>0</v>
      </c>
      <c r="AF45" s="159">
        <v>0</v>
      </c>
      <c r="AG45" s="159">
        <v>14496</v>
      </c>
      <c r="AH45" s="159">
        <v>14496</v>
      </c>
      <c r="AI45" s="159">
        <v>14496</v>
      </c>
      <c r="AJ45" s="159">
        <v>14496</v>
      </c>
    </row>
    <row r="46" spans="1:36" ht="14.4" outlineLevel="4" thickBot="1" x14ac:dyDescent="0.3">
      <c r="A46" s="150">
        <v>0</v>
      </c>
      <c r="B46" s="151">
        <v>0.209102347916273</v>
      </c>
      <c r="C46" s="150">
        <v>0</v>
      </c>
      <c r="D46" s="151">
        <v>0</v>
      </c>
      <c r="E46" s="152">
        <v>0</v>
      </c>
      <c r="F46" s="153" t="s">
        <v>364</v>
      </c>
      <c r="G46" s="154" t="s">
        <v>107</v>
      </c>
      <c r="H46" s="154" t="s">
        <v>134</v>
      </c>
      <c r="I46" s="154" t="s">
        <v>365</v>
      </c>
      <c r="J46" s="154" t="s">
        <v>107</v>
      </c>
      <c r="K46" s="154" t="s">
        <v>107</v>
      </c>
      <c r="L46" s="154"/>
      <c r="M46" s="154"/>
      <c r="N46" s="154"/>
      <c r="O46" s="154"/>
      <c r="P46" s="154"/>
      <c r="Q46" s="155">
        <v>0</v>
      </c>
      <c r="R46" s="155">
        <v>693253</v>
      </c>
      <c r="S46" s="155">
        <v>0</v>
      </c>
      <c r="T46" s="155">
        <v>0</v>
      </c>
      <c r="U46" s="155">
        <v>0</v>
      </c>
      <c r="V46" s="155">
        <v>0</v>
      </c>
      <c r="W46" s="155">
        <v>0</v>
      </c>
      <c r="X46" s="155">
        <v>0</v>
      </c>
      <c r="Y46" s="155">
        <v>0</v>
      </c>
      <c r="Z46" s="155">
        <v>0</v>
      </c>
      <c r="AA46" s="155">
        <v>0</v>
      </c>
      <c r="AB46" s="155">
        <v>0</v>
      </c>
      <c r="AC46" s="155">
        <v>0</v>
      </c>
      <c r="AD46" s="155">
        <v>0</v>
      </c>
      <c r="AE46" s="155">
        <v>0</v>
      </c>
      <c r="AF46" s="155">
        <v>0</v>
      </c>
      <c r="AG46" s="155">
        <v>144960.82999999999</v>
      </c>
      <c r="AH46" s="155">
        <v>144960.82999999999</v>
      </c>
      <c r="AI46" s="155">
        <v>144960.82999999999</v>
      </c>
      <c r="AJ46" s="155">
        <v>144960.82999999999</v>
      </c>
    </row>
    <row r="47" spans="1:36" outlineLevel="4" x14ac:dyDescent="0.25">
      <c r="A47" s="156">
        <v>0</v>
      </c>
      <c r="B47" s="157">
        <v>0.32073871428571427</v>
      </c>
      <c r="C47" s="156">
        <v>0</v>
      </c>
      <c r="D47" s="157">
        <v>0</v>
      </c>
      <c r="E47" s="158">
        <v>0</v>
      </c>
      <c r="F47" s="153" t="s">
        <v>351</v>
      </c>
      <c r="G47" s="154" t="s">
        <v>112</v>
      </c>
      <c r="H47" s="154" t="s">
        <v>134</v>
      </c>
      <c r="I47" s="154" t="s">
        <v>365</v>
      </c>
      <c r="J47" s="154" t="s">
        <v>118</v>
      </c>
      <c r="K47" s="154" t="s">
        <v>126</v>
      </c>
      <c r="L47" s="154"/>
      <c r="M47" s="154"/>
      <c r="N47" s="154"/>
      <c r="O47" s="154"/>
      <c r="P47" s="154"/>
      <c r="Q47" s="159">
        <v>0</v>
      </c>
      <c r="R47" s="159">
        <v>70000</v>
      </c>
      <c r="S47" s="159">
        <v>0</v>
      </c>
      <c r="T47" s="159">
        <v>0</v>
      </c>
      <c r="U47" s="159">
        <v>0</v>
      </c>
      <c r="V47" s="159">
        <v>0</v>
      </c>
      <c r="W47" s="159">
        <v>0</v>
      </c>
      <c r="X47" s="159">
        <v>0</v>
      </c>
      <c r="Y47" s="159">
        <v>0</v>
      </c>
      <c r="Z47" s="159">
        <v>0</v>
      </c>
      <c r="AA47" s="159">
        <v>0</v>
      </c>
      <c r="AB47" s="159">
        <v>0</v>
      </c>
      <c r="AC47" s="159">
        <v>0</v>
      </c>
      <c r="AD47" s="159">
        <v>0</v>
      </c>
      <c r="AE47" s="159">
        <v>0</v>
      </c>
      <c r="AF47" s="159">
        <v>0</v>
      </c>
      <c r="AG47" s="159">
        <v>22451.71</v>
      </c>
      <c r="AH47" s="159">
        <v>22451.71</v>
      </c>
      <c r="AI47" s="159">
        <v>22451.71</v>
      </c>
      <c r="AJ47" s="159">
        <v>22451.71</v>
      </c>
    </row>
    <row r="48" spans="1:36" outlineLevel="3" x14ac:dyDescent="0.25">
      <c r="A48" s="156">
        <v>0</v>
      </c>
      <c r="B48" s="157">
        <v>0.30379746835443039</v>
      </c>
      <c r="C48" s="156">
        <v>0</v>
      </c>
      <c r="D48" s="157">
        <v>0</v>
      </c>
      <c r="E48" s="158">
        <v>0</v>
      </c>
      <c r="F48" s="153" t="s">
        <v>352</v>
      </c>
      <c r="G48" s="154" t="s">
        <v>112</v>
      </c>
      <c r="H48" s="154" t="s">
        <v>134</v>
      </c>
      <c r="I48" s="154" t="s">
        <v>365</v>
      </c>
      <c r="J48" s="154" t="s">
        <v>118</v>
      </c>
      <c r="K48" s="154" t="s">
        <v>127</v>
      </c>
      <c r="L48" s="154"/>
      <c r="M48" s="154"/>
      <c r="N48" s="154"/>
      <c r="O48" s="154"/>
      <c r="P48" s="154"/>
      <c r="Q48" s="159">
        <v>0</v>
      </c>
      <c r="R48" s="159">
        <v>7900</v>
      </c>
      <c r="S48" s="159">
        <v>0</v>
      </c>
      <c r="T48" s="159">
        <v>0</v>
      </c>
      <c r="U48" s="159">
        <v>0</v>
      </c>
      <c r="V48" s="159">
        <v>0</v>
      </c>
      <c r="W48" s="159">
        <v>0</v>
      </c>
      <c r="X48" s="159">
        <v>0</v>
      </c>
      <c r="Y48" s="159">
        <v>0</v>
      </c>
      <c r="Z48" s="159">
        <v>0</v>
      </c>
      <c r="AA48" s="159">
        <v>0</v>
      </c>
      <c r="AB48" s="159">
        <v>0</v>
      </c>
      <c r="AC48" s="159">
        <v>0</v>
      </c>
      <c r="AD48" s="159">
        <v>0</v>
      </c>
      <c r="AE48" s="159">
        <v>0</v>
      </c>
      <c r="AF48" s="159">
        <v>0</v>
      </c>
      <c r="AG48" s="159">
        <v>2400</v>
      </c>
      <c r="AH48" s="159">
        <v>2400</v>
      </c>
      <c r="AI48" s="159">
        <v>2400</v>
      </c>
      <c r="AJ48" s="159">
        <v>2400</v>
      </c>
    </row>
    <row r="49" spans="1:36" outlineLevel="4" x14ac:dyDescent="0.25">
      <c r="A49" s="156">
        <v>0</v>
      </c>
      <c r="B49" s="157">
        <v>0.16693824380752967</v>
      </c>
      <c r="C49" s="156">
        <v>0</v>
      </c>
      <c r="D49" s="157">
        <v>0</v>
      </c>
      <c r="E49" s="158">
        <v>0</v>
      </c>
      <c r="F49" s="153" t="s">
        <v>337</v>
      </c>
      <c r="G49" s="154" t="s">
        <v>112</v>
      </c>
      <c r="H49" s="154" t="s">
        <v>134</v>
      </c>
      <c r="I49" s="154" t="s">
        <v>365</v>
      </c>
      <c r="J49" s="154" t="s">
        <v>118</v>
      </c>
      <c r="K49" s="154" t="s">
        <v>115</v>
      </c>
      <c r="L49" s="154"/>
      <c r="M49" s="154"/>
      <c r="N49" s="154"/>
      <c r="O49" s="154"/>
      <c r="P49" s="154"/>
      <c r="Q49" s="159">
        <v>0</v>
      </c>
      <c r="R49" s="159">
        <v>418371</v>
      </c>
      <c r="S49" s="159">
        <v>0</v>
      </c>
      <c r="T49" s="159">
        <v>0</v>
      </c>
      <c r="U49" s="159">
        <v>0</v>
      </c>
      <c r="V49" s="159">
        <v>0</v>
      </c>
      <c r="W49" s="159">
        <v>0</v>
      </c>
      <c r="X49" s="159">
        <v>0</v>
      </c>
      <c r="Y49" s="159">
        <v>0</v>
      </c>
      <c r="Z49" s="159">
        <v>0</v>
      </c>
      <c r="AA49" s="159">
        <v>0</v>
      </c>
      <c r="AB49" s="159">
        <v>0</v>
      </c>
      <c r="AC49" s="159">
        <v>0</v>
      </c>
      <c r="AD49" s="159">
        <v>0</v>
      </c>
      <c r="AE49" s="159">
        <v>0</v>
      </c>
      <c r="AF49" s="159">
        <v>0</v>
      </c>
      <c r="AG49" s="159">
        <v>69842.12</v>
      </c>
      <c r="AH49" s="159">
        <v>69842.12</v>
      </c>
      <c r="AI49" s="159">
        <v>69842.12</v>
      </c>
      <c r="AJ49" s="159">
        <v>69842.12</v>
      </c>
    </row>
    <row r="50" spans="1:36" outlineLevel="4" x14ac:dyDescent="0.25">
      <c r="A50" s="156">
        <v>0</v>
      </c>
      <c r="B50" s="157">
        <v>0</v>
      </c>
      <c r="C50" s="156">
        <v>0</v>
      </c>
      <c r="D50" s="157">
        <v>0</v>
      </c>
      <c r="E50" s="158">
        <v>0</v>
      </c>
      <c r="F50" s="153" t="s">
        <v>342</v>
      </c>
      <c r="G50" s="154" t="s">
        <v>112</v>
      </c>
      <c r="H50" s="154" t="s">
        <v>134</v>
      </c>
      <c r="I50" s="154" t="s">
        <v>365</v>
      </c>
      <c r="J50" s="154" t="s">
        <v>118</v>
      </c>
      <c r="K50" s="154" t="s">
        <v>130</v>
      </c>
      <c r="L50" s="154"/>
      <c r="M50" s="154"/>
      <c r="N50" s="154"/>
      <c r="O50" s="154"/>
      <c r="P50" s="154"/>
      <c r="Q50" s="159">
        <v>0</v>
      </c>
      <c r="R50" s="159">
        <v>88487.6</v>
      </c>
      <c r="S50" s="159">
        <v>0</v>
      </c>
      <c r="T50" s="159">
        <v>0</v>
      </c>
      <c r="U50" s="159">
        <v>0</v>
      </c>
      <c r="V50" s="159">
        <v>0</v>
      </c>
      <c r="W50" s="159">
        <v>0</v>
      </c>
      <c r="X50" s="159">
        <v>0</v>
      </c>
      <c r="Y50" s="159">
        <v>0</v>
      </c>
      <c r="Z50" s="159">
        <v>0</v>
      </c>
      <c r="AA50" s="159">
        <v>0</v>
      </c>
      <c r="AB50" s="159">
        <v>0</v>
      </c>
      <c r="AC50" s="159">
        <v>0</v>
      </c>
      <c r="AD50" s="159">
        <v>0</v>
      </c>
      <c r="AE50" s="159">
        <v>0</v>
      </c>
      <c r="AF50" s="159">
        <v>0</v>
      </c>
      <c r="AG50" s="159">
        <v>0</v>
      </c>
      <c r="AH50" s="159">
        <v>0</v>
      </c>
      <c r="AI50" s="159">
        <v>0</v>
      </c>
      <c r="AJ50" s="159">
        <v>0</v>
      </c>
    </row>
    <row r="51" spans="1:36" outlineLevel="3" x14ac:dyDescent="0.25">
      <c r="A51" s="156">
        <v>0</v>
      </c>
      <c r="B51" s="157">
        <v>1</v>
      </c>
      <c r="C51" s="156">
        <v>0</v>
      </c>
      <c r="D51" s="157">
        <v>0</v>
      </c>
      <c r="E51" s="158">
        <v>0</v>
      </c>
      <c r="F51" s="153" t="s">
        <v>338</v>
      </c>
      <c r="G51" s="154" t="s">
        <v>112</v>
      </c>
      <c r="H51" s="154" t="s">
        <v>134</v>
      </c>
      <c r="I51" s="154" t="s">
        <v>365</v>
      </c>
      <c r="J51" s="154" t="s">
        <v>118</v>
      </c>
      <c r="K51" s="154" t="s">
        <v>119</v>
      </c>
      <c r="L51" s="154"/>
      <c r="M51" s="154"/>
      <c r="N51" s="154"/>
      <c r="O51" s="154"/>
      <c r="P51" s="154"/>
      <c r="Q51" s="159">
        <v>0</v>
      </c>
      <c r="R51" s="159">
        <v>13800</v>
      </c>
      <c r="S51" s="159">
        <v>0</v>
      </c>
      <c r="T51" s="159">
        <v>0</v>
      </c>
      <c r="U51" s="159">
        <v>0</v>
      </c>
      <c r="V51" s="159">
        <v>0</v>
      </c>
      <c r="W51" s="159">
        <v>0</v>
      </c>
      <c r="X51" s="159">
        <v>0</v>
      </c>
      <c r="Y51" s="159">
        <v>0</v>
      </c>
      <c r="Z51" s="159">
        <v>0</v>
      </c>
      <c r="AA51" s="159">
        <v>0</v>
      </c>
      <c r="AB51" s="159">
        <v>0</v>
      </c>
      <c r="AC51" s="159">
        <v>0</v>
      </c>
      <c r="AD51" s="159">
        <v>0</v>
      </c>
      <c r="AE51" s="159">
        <v>0</v>
      </c>
      <c r="AF51" s="159">
        <v>0</v>
      </c>
      <c r="AG51" s="159">
        <v>13800</v>
      </c>
      <c r="AH51" s="159">
        <v>13800</v>
      </c>
      <c r="AI51" s="159">
        <v>13800</v>
      </c>
      <c r="AJ51" s="159">
        <v>13800</v>
      </c>
    </row>
    <row r="52" spans="1:36" outlineLevel="4" x14ac:dyDescent="0.25">
      <c r="A52" s="156">
        <v>0</v>
      </c>
      <c r="B52" s="157">
        <v>1</v>
      </c>
      <c r="C52" s="156">
        <v>0</v>
      </c>
      <c r="D52" s="157">
        <v>0</v>
      </c>
      <c r="E52" s="158">
        <v>0</v>
      </c>
      <c r="F52" s="153" t="s">
        <v>342</v>
      </c>
      <c r="G52" s="154" t="s">
        <v>112</v>
      </c>
      <c r="H52" s="154" t="s">
        <v>134</v>
      </c>
      <c r="I52" s="154" t="s">
        <v>365</v>
      </c>
      <c r="J52" s="154" t="s">
        <v>129</v>
      </c>
      <c r="K52" s="154" t="s">
        <v>130</v>
      </c>
      <c r="L52" s="154"/>
      <c r="M52" s="154"/>
      <c r="N52" s="154"/>
      <c r="O52" s="154"/>
      <c r="P52" s="154"/>
      <c r="Q52" s="159">
        <v>0</v>
      </c>
      <c r="R52" s="159">
        <v>6512.4</v>
      </c>
      <c r="S52" s="159">
        <v>0</v>
      </c>
      <c r="T52" s="159">
        <v>0</v>
      </c>
      <c r="U52" s="159">
        <v>0</v>
      </c>
      <c r="V52" s="159">
        <v>0</v>
      </c>
      <c r="W52" s="159">
        <v>0</v>
      </c>
      <c r="X52" s="159">
        <v>0</v>
      </c>
      <c r="Y52" s="159">
        <v>0</v>
      </c>
      <c r="Z52" s="159">
        <v>0</v>
      </c>
      <c r="AA52" s="159">
        <v>0</v>
      </c>
      <c r="AB52" s="159">
        <v>0</v>
      </c>
      <c r="AC52" s="159">
        <v>0</v>
      </c>
      <c r="AD52" s="159">
        <v>0</v>
      </c>
      <c r="AE52" s="159">
        <v>0</v>
      </c>
      <c r="AF52" s="159">
        <v>0</v>
      </c>
      <c r="AG52" s="159">
        <v>6512.4</v>
      </c>
      <c r="AH52" s="159">
        <v>6512.4</v>
      </c>
      <c r="AI52" s="159">
        <v>6512.4</v>
      </c>
      <c r="AJ52" s="159">
        <v>6512.4</v>
      </c>
    </row>
    <row r="53" spans="1:36" outlineLevel="4" x14ac:dyDescent="0.25">
      <c r="A53" s="156">
        <v>0</v>
      </c>
      <c r="B53" s="157">
        <v>0.33969063981311376</v>
      </c>
      <c r="C53" s="156">
        <v>0</v>
      </c>
      <c r="D53" s="157">
        <v>0</v>
      </c>
      <c r="E53" s="158">
        <v>0</v>
      </c>
      <c r="F53" s="153" t="s">
        <v>342</v>
      </c>
      <c r="G53" s="154" t="s">
        <v>112</v>
      </c>
      <c r="H53" s="154" t="s">
        <v>134</v>
      </c>
      <c r="I53" s="154" t="s">
        <v>365</v>
      </c>
      <c r="J53" s="154" t="s">
        <v>366</v>
      </c>
      <c r="K53" s="154" t="s">
        <v>130</v>
      </c>
      <c r="L53" s="154"/>
      <c r="M53" s="154"/>
      <c r="N53" s="154"/>
      <c r="O53" s="154"/>
      <c r="P53" s="154"/>
      <c r="Q53" s="159">
        <v>0</v>
      </c>
      <c r="R53" s="159">
        <v>88182</v>
      </c>
      <c r="S53" s="159">
        <v>0</v>
      </c>
      <c r="T53" s="159">
        <v>0</v>
      </c>
      <c r="U53" s="159">
        <v>0</v>
      </c>
      <c r="V53" s="159">
        <v>0</v>
      </c>
      <c r="W53" s="159">
        <v>0</v>
      </c>
      <c r="X53" s="159">
        <v>0</v>
      </c>
      <c r="Y53" s="159">
        <v>0</v>
      </c>
      <c r="Z53" s="159">
        <v>0</v>
      </c>
      <c r="AA53" s="159">
        <v>0</v>
      </c>
      <c r="AB53" s="159">
        <v>0</v>
      </c>
      <c r="AC53" s="159">
        <v>0</v>
      </c>
      <c r="AD53" s="159">
        <v>0</v>
      </c>
      <c r="AE53" s="159">
        <v>0</v>
      </c>
      <c r="AF53" s="159">
        <v>0</v>
      </c>
      <c r="AG53" s="159">
        <v>29954.6</v>
      </c>
      <c r="AH53" s="159">
        <v>29954.6</v>
      </c>
      <c r="AI53" s="159">
        <v>29954.6</v>
      </c>
      <c r="AJ53" s="159">
        <v>29954.6</v>
      </c>
    </row>
    <row r="54" spans="1:36" ht="14.4" outlineLevel="4" thickBot="1" x14ac:dyDescent="0.3">
      <c r="A54" s="150">
        <v>0</v>
      </c>
      <c r="B54" s="151">
        <v>0.15217649707640893</v>
      </c>
      <c r="C54" s="150">
        <v>0</v>
      </c>
      <c r="D54" s="151">
        <v>0</v>
      </c>
      <c r="E54" s="152">
        <v>0</v>
      </c>
      <c r="F54" s="153" t="s">
        <v>367</v>
      </c>
      <c r="G54" s="154" t="s">
        <v>107</v>
      </c>
      <c r="H54" s="154" t="s">
        <v>135</v>
      </c>
      <c r="I54" s="154" t="s">
        <v>332</v>
      </c>
      <c r="J54" s="154" t="s">
        <v>107</v>
      </c>
      <c r="K54" s="154" t="s">
        <v>107</v>
      </c>
      <c r="L54" s="154"/>
      <c r="M54" s="154"/>
      <c r="N54" s="154"/>
      <c r="O54" s="154"/>
      <c r="P54" s="154"/>
      <c r="Q54" s="155">
        <v>0</v>
      </c>
      <c r="R54" s="155">
        <v>894961</v>
      </c>
      <c r="S54" s="155">
        <v>0</v>
      </c>
      <c r="T54" s="155">
        <v>0</v>
      </c>
      <c r="U54" s="155">
        <v>0</v>
      </c>
      <c r="V54" s="155">
        <v>0</v>
      </c>
      <c r="W54" s="155">
        <v>0</v>
      </c>
      <c r="X54" s="155">
        <v>0</v>
      </c>
      <c r="Y54" s="155">
        <v>0</v>
      </c>
      <c r="Z54" s="155">
        <v>0</v>
      </c>
      <c r="AA54" s="155">
        <v>0</v>
      </c>
      <c r="AB54" s="155">
        <v>0</v>
      </c>
      <c r="AC54" s="155">
        <v>0</v>
      </c>
      <c r="AD54" s="155">
        <v>0</v>
      </c>
      <c r="AE54" s="155">
        <v>0</v>
      </c>
      <c r="AF54" s="155">
        <v>0</v>
      </c>
      <c r="AG54" s="155">
        <v>136192.03</v>
      </c>
      <c r="AH54" s="155">
        <v>136192.03</v>
      </c>
      <c r="AI54" s="155">
        <v>136192.03</v>
      </c>
      <c r="AJ54" s="155">
        <v>136192.03</v>
      </c>
    </row>
    <row r="55" spans="1:36" ht="14.4" outlineLevel="4" thickBot="1" x14ac:dyDescent="0.3">
      <c r="A55" s="150">
        <v>0</v>
      </c>
      <c r="B55" s="151">
        <v>0.15217649707640893</v>
      </c>
      <c r="C55" s="150">
        <v>0</v>
      </c>
      <c r="D55" s="151">
        <v>0</v>
      </c>
      <c r="E55" s="152">
        <v>0</v>
      </c>
      <c r="F55" s="153" t="s">
        <v>368</v>
      </c>
      <c r="G55" s="154" t="s">
        <v>107</v>
      </c>
      <c r="H55" s="154" t="s">
        <v>136</v>
      </c>
      <c r="I55" s="154" t="s">
        <v>332</v>
      </c>
      <c r="J55" s="154" t="s">
        <v>107</v>
      </c>
      <c r="K55" s="154" t="s">
        <v>107</v>
      </c>
      <c r="L55" s="154"/>
      <c r="M55" s="154"/>
      <c r="N55" s="154"/>
      <c r="O55" s="154"/>
      <c r="P55" s="154"/>
      <c r="Q55" s="155">
        <v>0</v>
      </c>
      <c r="R55" s="155">
        <v>894961</v>
      </c>
      <c r="S55" s="155">
        <v>0</v>
      </c>
      <c r="T55" s="155">
        <v>0</v>
      </c>
      <c r="U55" s="155">
        <v>0</v>
      </c>
      <c r="V55" s="155">
        <v>0</v>
      </c>
      <c r="W55" s="155">
        <v>0</v>
      </c>
      <c r="X55" s="155">
        <v>0</v>
      </c>
      <c r="Y55" s="155">
        <v>0</v>
      </c>
      <c r="Z55" s="155">
        <v>0</v>
      </c>
      <c r="AA55" s="155">
        <v>0</v>
      </c>
      <c r="AB55" s="155">
        <v>0</v>
      </c>
      <c r="AC55" s="155">
        <v>0</v>
      </c>
      <c r="AD55" s="155">
        <v>0</v>
      </c>
      <c r="AE55" s="155">
        <v>0</v>
      </c>
      <c r="AF55" s="155">
        <v>0</v>
      </c>
      <c r="AG55" s="155">
        <v>136192.03</v>
      </c>
      <c r="AH55" s="155">
        <v>136192.03</v>
      </c>
      <c r="AI55" s="155">
        <v>136192.03</v>
      </c>
      <c r="AJ55" s="155">
        <v>136192.03</v>
      </c>
    </row>
    <row r="56" spans="1:36" ht="21" outlineLevel="4" thickBot="1" x14ac:dyDescent="0.3">
      <c r="A56" s="150">
        <v>0</v>
      </c>
      <c r="B56" s="151">
        <v>0.15217649707640893</v>
      </c>
      <c r="C56" s="150">
        <v>0</v>
      </c>
      <c r="D56" s="151">
        <v>0</v>
      </c>
      <c r="E56" s="152">
        <v>0</v>
      </c>
      <c r="F56" s="153" t="s">
        <v>369</v>
      </c>
      <c r="G56" s="154" t="s">
        <v>107</v>
      </c>
      <c r="H56" s="154" t="s">
        <v>136</v>
      </c>
      <c r="I56" s="154" t="s">
        <v>370</v>
      </c>
      <c r="J56" s="154" t="s">
        <v>107</v>
      </c>
      <c r="K56" s="154" t="s">
        <v>107</v>
      </c>
      <c r="L56" s="154"/>
      <c r="M56" s="154"/>
      <c r="N56" s="154"/>
      <c r="O56" s="154"/>
      <c r="P56" s="154"/>
      <c r="Q56" s="155">
        <v>0</v>
      </c>
      <c r="R56" s="155">
        <v>894961</v>
      </c>
      <c r="S56" s="155">
        <v>0</v>
      </c>
      <c r="T56" s="155">
        <v>0</v>
      </c>
      <c r="U56" s="155">
        <v>0</v>
      </c>
      <c r="V56" s="155">
        <v>0</v>
      </c>
      <c r="W56" s="155">
        <v>0</v>
      </c>
      <c r="X56" s="155">
        <v>0</v>
      </c>
      <c r="Y56" s="155">
        <v>0</v>
      </c>
      <c r="Z56" s="155">
        <v>0</v>
      </c>
      <c r="AA56" s="155">
        <v>0</v>
      </c>
      <c r="AB56" s="155">
        <v>0</v>
      </c>
      <c r="AC56" s="155">
        <v>0</v>
      </c>
      <c r="AD56" s="155">
        <v>0</v>
      </c>
      <c r="AE56" s="155">
        <v>0</v>
      </c>
      <c r="AF56" s="155">
        <v>0</v>
      </c>
      <c r="AG56" s="155">
        <v>136192.03</v>
      </c>
      <c r="AH56" s="155">
        <v>136192.03</v>
      </c>
      <c r="AI56" s="155">
        <v>136192.03</v>
      </c>
      <c r="AJ56" s="155">
        <v>136192.03</v>
      </c>
    </row>
    <row r="57" spans="1:36" outlineLevel="4" x14ac:dyDescent="0.25">
      <c r="A57" s="156">
        <v>0</v>
      </c>
      <c r="B57" s="157">
        <v>0.16539116916489557</v>
      </c>
      <c r="C57" s="156">
        <v>0</v>
      </c>
      <c r="D57" s="157">
        <v>0</v>
      </c>
      <c r="E57" s="158">
        <v>0</v>
      </c>
      <c r="F57" s="153" t="s">
        <v>345</v>
      </c>
      <c r="G57" s="154" t="s">
        <v>112</v>
      </c>
      <c r="H57" s="154" t="s">
        <v>136</v>
      </c>
      <c r="I57" s="154" t="s">
        <v>370</v>
      </c>
      <c r="J57" s="154" t="s">
        <v>121</v>
      </c>
      <c r="K57" s="154" t="s">
        <v>122</v>
      </c>
      <c r="L57" s="154" t="s">
        <v>137</v>
      </c>
      <c r="M57" s="154"/>
      <c r="N57" s="154"/>
      <c r="O57" s="154"/>
      <c r="P57" s="154"/>
      <c r="Q57" s="159">
        <v>0</v>
      </c>
      <c r="R57" s="159">
        <v>641321</v>
      </c>
      <c r="S57" s="159">
        <v>0</v>
      </c>
      <c r="T57" s="159">
        <v>0</v>
      </c>
      <c r="U57" s="159">
        <v>0</v>
      </c>
      <c r="V57" s="159">
        <v>0</v>
      </c>
      <c r="W57" s="159">
        <v>0</v>
      </c>
      <c r="X57" s="159">
        <v>0</v>
      </c>
      <c r="Y57" s="159">
        <v>0</v>
      </c>
      <c r="Z57" s="159">
        <v>0</v>
      </c>
      <c r="AA57" s="159">
        <v>0</v>
      </c>
      <c r="AB57" s="159">
        <v>0</v>
      </c>
      <c r="AC57" s="159">
        <v>0</v>
      </c>
      <c r="AD57" s="159">
        <v>0</v>
      </c>
      <c r="AE57" s="159">
        <v>0</v>
      </c>
      <c r="AF57" s="159">
        <v>0</v>
      </c>
      <c r="AG57" s="159">
        <v>106068.83</v>
      </c>
      <c r="AH57" s="159">
        <v>106068.83</v>
      </c>
      <c r="AI57" s="159">
        <v>106068.83</v>
      </c>
      <c r="AJ57" s="159">
        <v>106068.83</v>
      </c>
    </row>
    <row r="58" spans="1:36" outlineLevel="1" x14ac:dyDescent="0.25">
      <c r="A58" s="156">
        <v>0</v>
      </c>
      <c r="B58" s="157">
        <v>0.13422668435917162</v>
      </c>
      <c r="C58" s="156">
        <v>0</v>
      </c>
      <c r="D58" s="157">
        <v>0</v>
      </c>
      <c r="E58" s="158">
        <v>0</v>
      </c>
      <c r="F58" s="153" t="s">
        <v>347</v>
      </c>
      <c r="G58" s="154" t="s">
        <v>112</v>
      </c>
      <c r="H58" s="154" t="s">
        <v>136</v>
      </c>
      <c r="I58" s="154" t="s">
        <v>370</v>
      </c>
      <c r="J58" s="154" t="s">
        <v>348</v>
      </c>
      <c r="K58" s="154" t="s">
        <v>123</v>
      </c>
      <c r="L58" s="154" t="s">
        <v>137</v>
      </c>
      <c r="M58" s="154"/>
      <c r="N58" s="154"/>
      <c r="O58" s="154"/>
      <c r="P58" s="154"/>
      <c r="Q58" s="159">
        <v>0</v>
      </c>
      <c r="R58" s="159">
        <v>193679</v>
      </c>
      <c r="S58" s="159">
        <v>0</v>
      </c>
      <c r="T58" s="159">
        <v>0</v>
      </c>
      <c r="U58" s="159">
        <v>0</v>
      </c>
      <c r="V58" s="159">
        <v>0</v>
      </c>
      <c r="W58" s="159">
        <v>0</v>
      </c>
      <c r="X58" s="159">
        <v>0</v>
      </c>
      <c r="Y58" s="159">
        <v>0</v>
      </c>
      <c r="Z58" s="159">
        <v>0</v>
      </c>
      <c r="AA58" s="159">
        <v>0</v>
      </c>
      <c r="AB58" s="159">
        <v>0</v>
      </c>
      <c r="AC58" s="159">
        <v>0</v>
      </c>
      <c r="AD58" s="159">
        <v>0</v>
      </c>
      <c r="AE58" s="159">
        <v>0</v>
      </c>
      <c r="AF58" s="159">
        <v>0</v>
      </c>
      <c r="AG58" s="159">
        <v>25996.89</v>
      </c>
      <c r="AH58" s="159">
        <v>25996.89</v>
      </c>
      <c r="AI58" s="159">
        <v>25996.89</v>
      </c>
      <c r="AJ58" s="159">
        <v>25996.89</v>
      </c>
    </row>
    <row r="59" spans="1:36" outlineLevel="2" x14ac:dyDescent="0.25">
      <c r="A59" s="156">
        <v>0</v>
      </c>
      <c r="B59" s="157">
        <v>0.3407</v>
      </c>
      <c r="C59" s="156">
        <v>0</v>
      </c>
      <c r="D59" s="157">
        <v>0</v>
      </c>
      <c r="E59" s="158">
        <v>0</v>
      </c>
      <c r="F59" s="153" t="s">
        <v>349</v>
      </c>
      <c r="G59" s="154" t="s">
        <v>112</v>
      </c>
      <c r="H59" s="154" t="s">
        <v>136</v>
      </c>
      <c r="I59" s="154" t="s">
        <v>370</v>
      </c>
      <c r="J59" s="154" t="s">
        <v>124</v>
      </c>
      <c r="K59" s="154" t="s">
        <v>125</v>
      </c>
      <c r="L59" s="154" t="s">
        <v>137</v>
      </c>
      <c r="M59" s="154"/>
      <c r="N59" s="154"/>
      <c r="O59" s="154"/>
      <c r="P59" s="154"/>
      <c r="Q59" s="159">
        <v>0</v>
      </c>
      <c r="R59" s="159">
        <v>4000</v>
      </c>
      <c r="S59" s="159">
        <v>0</v>
      </c>
      <c r="T59" s="159">
        <v>0</v>
      </c>
      <c r="U59" s="159">
        <v>0</v>
      </c>
      <c r="V59" s="159">
        <v>0</v>
      </c>
      <c r="W59" s="159">
        <v>0</v>
      </c>
      <c r="X59" s="159">
        <v>0</v>
      </c>
      <c r="Y59" s="159">
        <v>0</v>
      </c>
      <c r="Z59" s="159">
        <v>0</v>
      </c>
      <c r="AA59" s="159">
        <v>0</v>
      </c>
      <c r="AB59" s="159">
        <v>0</v>
      </c>
      <c r="AC59" s="159">
        <v>0</v>
      </c>
      <c r="AD59" s="159">
        <v>0</v>
      </c>
      <c r="AE59" s="159">
        <v>0</v>
      </c>
      <c r="AF59" s="159">
        <v>0</v>
      </c>
      <c r="AG59" s="159">
        <v>1362.8</v>
      </c>
      <c r="AH59" s="159">
        <v>1362.8</v>
      </c>
      <c r="AI59" s="159">
        <v>1362.8</v>
      </c>
      <c r="AJ59" s="159">
        <v>1362.8</v>
      </c>
    </row>
    <row r="60" spans="1:36" outlineLevel="3" x14ac:dyDescent="0.25">
      <c r="A60" s="156">
        <v>0</v>
      </c>
      <c r="B60" s="157">
        <v>0.13817550000000001</v>
      </c>
      <c r="C60" s="156">
        <v>0</v>
      </c>
      <c r="D60" s="157">
        <v>0</v>
      </c>
      <c r="E60" s="158">
        <v>0</v>
      </c>
      <c r="F60" s="153" t="s">
        <v>350</v>
      </c>
      <c r="G60" s="154" t="s">
        <v>112</v>
      </c>
      <c r="H60" s="154" t="s">
        <v>136</v>
      </c>
      <c r="I60" s="154" t="s">
        <v>370</v>
      </c>
      <c r="J60" s="154" t="s">
        <v>118</v>
      </c>
      <c r="K60" s="154" t="s">
        <v>117</v>
      </c>
      <c r="L60" s="154" t="s">
        <v>137</v>
      </c>
      <c r="M60" s="154"/>
      <c r="N60" s="154"/>
      <c r="O60" s="154"/>
      <c r="P60" s="154"/>
      <c r="Q60" s="159">
        <v>0</v>
      </c>
      <c r="R60" s="159">
        <v>20000</v>
      </c>
      <c r="S60" s="159">
        <v>0</v>
      </c>
      <c r="T60" s="159">
        <v>0</v>
      </c>
      <c r="U60" s="159">
        <v>0</v>
      </c>
      <c r="V60" s="159">
        <v>0</v>
      </c>
      <c r="W60" s="159">
        <v>0</v>
      </c>
      <c r="X60" s="159">
        <v>0</v>
      </c>
      <c r="Y60" s="159">
        <v>0</v>
      </c>
      <c r="Z60" s="159">
        <v>0</v>
      </c>
      <c r="AA60" s="159">
        <v>0</v>
      </c>
      <c r="AB60" s="159">
        <v>0</v>
      </c>
      <c r="AC60" s="159">
        <v>0</v>
      </c>
      <c r="AD60" s="159">
        <v>0</v>
      </c>
      <c r="AE60" s="159">
        <v>0</v>
      </c>
      <c r="AF60" s="159">
        <v>0</v>
      </c>
      <c r="AG60" s="159">
        <v>2763.51</v>
      </c>
      <c r="AH60" s="159">
        <v>2763.51</v>
      </c>
      <c r="AI60" s="159">
        <v>2763.51</v>
      </c>
      <c r="AJ60" s="159">
        <v>2763.51</v>
      </c>
    </row>
    <row r="61" spans="1:36" outlineLevel="4" x14ac:dyDescent="0.25">
      <c r="A61" s="156">
        <v>0</v>
      </c>
      <c r="B61" s="157">
        <v>0</v>
      </c>
      <c r="C61" s="156">
        <v>0</v>
      </c>
      <c r="D61" s="157">
        <v>0</v>
      </c>
      <c r="E61" s="158">
        <v>0</v>
      </c>
      <c r="F61" s="153" t="s">
        <v>351</v>
      </c>
      <c r="G61" s="154" t="s">
        <v>112</v>
      </c>
      <c r="H61" s="154" t="s">
        <v>136</v>
      </c>
      <c r="I61" s="154" t="s">
        <v>370</v>
      </c>
      <c r="J61" s="154" t="s">
        <v>118</v>
      </c>
      <c r="K61" s="154" t="s">
        <v>126</v>
      </c>
      <c r="L61" s="154" t="s">
        <v>137</v>
      </c>
      <c r="M61" s="154"/>
      <c r="N61" s="154"/>
      <c r="O61" s="154"/>
      <c r="P61" s="154"/>
      <c r="Q61" s="159">
        <v>0</v>
      </c>
      <c r="R61" s="159">
        <v>5961</v>
      </c>
      <c r="S61" s="159">
        <v>0</v>
      </c>
      <c r="T61" s="159">
        <v>0</v>
      </c>
      <c r="U61" s="159">
        <v>0</v>
      </c>
      <c r="V61" s="159">
        <v>0</v>
      </c>
      <c r="W61" s="159">
        <v>0</v>
      </c>
      <c r="X61" s="159">
        <v>0</v>
      </c>
      <c r="Y61" s="159">
        <v>0</v>
      </c>
      <c r="Z61" s="159">
        <v>0</v>
      </c>
      <c r="AA61" s="159">
        <v>0</v>
      </c>
      <c r="AB61" s="159">
        <v>0</v>
      </c>
      <c r="AC61" s="159">
        <v>0</v>
      </c>
      <c r="AD61" s="159">
        <v>0</v>
      </c>
      <c r="AE61" s="159">
        <v>0</v>
      </c>
      <c r="AF61" s="159">
        <v>0</v>
      </c>
      <c r="AG61" s="159">
        <v>0</v>
      </c>
      <c r="AH61" s="159">
        <v>0</v>
      </c>
      <c r="AI61" s="159">
        <v>0</v>
      </c>
      <c r="AJ61" s="159">
        <v>0</v>
      </c>
    </row>
    <row r="62" spans="1:36" outlineLevel="4" x14ac:dyDescent="0.25">
      <c r="A62" s="156">
        <v>0</v>
      </c>
      <c r="B62" s="157">
        <v>0</v>
      </c>
      <c r="C62" s="156">
        <v>0</v>
      </c>
      <c r="D62" s="157">
        <v>0</v>
      </c>
      <c r="E62" s="158">
        <v>0</v>
      </c>
      <c r="F62" s="153" t="s">
        <v>338</v>
      </c>
      <c r="G62" s="154" t="s">
        <v>112</v>
      </c>
      <c r="H62" s="154" t="s">
        <v>136</v>
      </c>
      <c r="I62" s="154" t="s">
        <v>370</v>
      </c>
      <c r="J62" s="154" t="s">
        <v>118</v>
      </c>
      <c r="K62" s="154" t="s">
        <v>119</v>
      </c>
      <c r="L62" s="154" t="s">
        <v>137</v>
      </c>
      <c r="M62" s="154"/>
      <c r="N62" s="154"/>
      <c r="O62" s="154"/>
      <c r="P62" s="154"/>
      <c r="Q62" s="159">
        <v>0</v>
      </c>
      <c r="R62" s="159">
        <v>30000</v>
      </c>
      <c r="S62" s="159">
        <v>0</v>
      </c>
      <c r="T62" s="159">
        <v>0</v>
      </c>
      <c r="U62" s="159">
        <v>0</v>
      </c>
      <c r="V62" s="159">
        <v>0</v>
      </c>
      <c r="W62" s="159">
        <v>0</v>
      </c>
      <c r="X62" s="159">
        <v>0</v>
      </c>
      <c r="Y62" s="159">
        <v>0</v>
      </c>
      <c r="Z62" s="159">
        <v>0</v>
      </c>
      <c r="AA62" s="159">
        <v>0</v>
      </c>
      <c r="AB62" s="159">
        <v>0</v>
      </c>
      <c r="AC62" s="159">
        <v>0</v>
      </c>
      <c r="AD62" s="159">
        <v>0</v>
      </c>
      <c r="AE62" s="159">
        <v>0</v>
      </c>
      <c r="AF62" s="159">
        <v>0</v>
      </c>
      <c r="AG62" s="159">
        <v>0</v>
      </c>
      <c r="AH62" s="159">
        <v>0</v>
      </c>
      <c r="AI62" s="159">
        <v>0</v>
      </c>
      <c r="AJ62" s="159">
        <v>0</v>
      </c>
    </row>
    <row r="63" spans="1:36" ht="21" outlineLevel="4" thickBot="1" x14ac:dyDescent="0.3">
      <c r="A63" s="150">
        <v>0</v>
      </c>
      <c r="B63" s="151">
        <v>0.40800646000034513</v>
      </c>
      <c r="C63" s="150">
        <v>0</v>
      </c>
      <c r="D63" s="151">
        <v>0</v>
      </c>
      <c r="E63" s="152">
        <v>0</v>
      </c>
      <c r="F63" s="153" t="s">
        <v>371</v>
      </c>
      <c r="G63" s="154" t="s">
        <v>107</v>
      </c>
      <c r="H63" s="154" t="s">
        <v>138</v>
      </c>
      <c r="I63" s="154" t="s">
        <v>332</v>
      </c>
      <c r="J63" s="154" t="s">
        <v>107</v>
      </c>
      <c r="K63" s="154" t="s">
        <v>107</v>
      </c>
      <c r="L63" s="154"/>
      <c r="M63" s="154"/>
      <c r="N63" s="154"/>
      <c r="O63" s="154"/>
      <c r="P63" s="154"/>
      <c r="Q63" s="155">
        <v>0</v>
      </c>
      <c r="R63" s="155">
        <v>1043034</v>
      </c>
      <c r="S63" s="155">
        <v>0</v>
      </c>
      <c r="T63" s="155">
        <v>0</v>
      </c>
      <c r="U63" s="155">
        <v>0</v>
      </c>
      <c r="V63" s="155">
        <v>0</v>
      </c>
      <c r="W63" s="155">
        <v>0</v>
      </c>
      <c r="X63" s="155">
        <v>0</v>
      </c>
      <c r="Y63" s="155">
        <v>0</v>
      </c>
      <c r="Z63" s="155">
        <v>0</v>
      </c>
      <c r="AA63" s="155">
        <v>0</v>
      </c>
      <c r="AB63" s="155">
        <v>0</v>
      </c>
      <c r="AC63" s="155">
        <v>0</v>
      </c>
      <c r="AD63" s="155">
        <v>0</v>
      </c>
      <c r="AE63" s="155">
        <v>0</v>
      </c>
      <c r="AF63" s="155">
        <v>0</v>
      </c>
      <c r="AG63" s="155">
        <v>425564.61</v>
      </c>
      <c r="AH63" s="155">
        <v>425564.61</v>
      </c>
      <c r="AI63" s="155">
        <v>425564.61</v>
      </c>
      <c r="AJ63" s="155">
        <v>425564.61</v>
      </c>
    </row>
    <row r="64" spans="1:36" ht="31.2" outlineLevel="4" thickBot="1" x14ac:dyDescent="0.3">
      <c r="A64" s="150">
        <v>0</v>
      </c>
      <c r="B64" s="151">
        <v>0.97748092634461392</v>
      </c>
      <c r="C64" s="150">
        <v>0</v>
      </c>
      <c r="D64" s="151">
        <v>0</v>
      </c>
      <c r="E64" s="152">
        <v>0</v>
      </c>
      <c r="F64" s="153" t="s">
        <v>372</v>
      </c>
      <c r="G64" s="154" t="s">
        <v>107</v>
      </c>
      <c r="H64" s="154" t="s">
        <v>139</v>
      </c>
      <c r="I64" s="154" t="s">
        <v>332</v>
      </c>
      <c r="J64" s="154" t="s">
        <v>107</v>
      </c>
      <c r="K64" s="154" t="s">
        <v>107</v>
      </c>
      <c r="L64" s="154"/>
      <c r="M64" s="154"/>
      <c r="N64" s="154"/>
      <c r="O64" s="154"/>
      <c r="P64" s="154"/>
      <c r="Q64" s="155">
        <v>0</v>
      </c>
      <c r="R64" s="155">
        <v>222034</v>
      </c>
      <c r="S64" s="155">
        <v>0</v>
      </c>
      <c r="T64" s="155">
        <v>0</v>
      </c>
      <c r="U64" s="155">
        <v>0</v>
      </c>
      <c r="V64" s="155">
        <v>0</v>
      </c>
      <c r="W64" s="155">
        <v>0</v>
      </c>
      <c r="X64" s="155">
        <v>0</v>
      </c>
      <c r="Y64" s="155">
        <v>0</v>
      </c>
      <c r="Z64" s="155">
        <v>0</v>
      </c>
      <c r="AA64" s="155">
        <v>0</v>
      </c>
      <c r="AB64" s="155">
        <v>0</v>
      </c>
      <c r="AC64" s="155">
        <v>0</v>
      </c>
      <c r="AD64" s="155">
        <v>0</v>
      </c>
      <c r="AE64" s="155">
        <v>0</v>
      </c>
      <c r="AF64" s="155">
        <v>0</v>
      </c>
      <c r="AG64" s="155">
        <v>217034</v>
      </c>
      <c r="AH64" s="155">
        <v>217034</v>
      </c>
      <c r="AI64" s="155">
        <v>217034</v>
      </c>
      <c r="AJ64" s="155">
        <v>217034</v>
      </c>
    </row>
    <row r="65" spans="1:36" ht="21" outlineLevel="4" thickBot="1" x14ac:dyDescent="0.3">
      <c r="A65" s="150">
        <v>0</v>
      </c>
      <c r="B65" s="151">
        <v>0.97748092634461392</v>
      </c>
      <c r="C65" s="150">
        <v>0</v>
      </c>
      <c r="D65" s="151">
        <v>0</v>
      </c>
      <c r="E65" s="152">
        <v>0</v>
      </c>
      <c r="F65" s="153" t="s">
        <v>373</v>
      </c>
      <c r="G65" s="154" t="s">
        <v>107</v>
      </c>
      <c r="H65" s="154" t="s">
        <v>139</v>
      </c>
      <c r="I65" s="154" t="s">
        <v>374</v>
      </c>
      <c r="J65" s="154" t="s">
        <v>107</v>
      </c>
      <c r="K65" s="154" t="s">
        <v>107</v>
      </c>
      <c r="L65" s="154"/>
      <c r="M65" s="154"/>
      <c r="N65" s="154"/>
      <c r="O65" s="154"/>
      <c r="P65" s="154"/>
      <c r="Q65" s="155">
        <v>0</v>
      </c>
      <c r="R65" s="155">
        <v>222034</v>
      </c>
      <c r="S65" s="155">
        <v>0</v>
      </c>
      <c r="T65" s="155">
        <v>0</v>
      </c>
      <c r="U65" s="155">
        <v>0</v>
      </c>
      <c r="V65" s="155">
        <v>0</v>
      </c>
      <c r="W65" s="155">
        <v>0</v>
      </c>
      <c r="X65" s="155">
        <v>0</v>
      </c>
      <c r="Y65" s="155">
        <v>0</v>
      </c>
      <c r="Z65" s="155">
        <v>0</v>
      </c>
      <c r="AA65" s="155">
        <v>0</v>
      </c>
      <c r="AB65" s="155">
        <v>0</v>
      </c>
      <c r="AC65" s="155">
        <v>0</v>
      </c>
      <c r="AD65" s="155">
        <v>0</v>
      </c>
      <c r="AE65" s="155">
        <v>0</v>
      </c>
      <c r="AF65" s="155">
        <v>0</v>
      </c>
      <c r="AG65" s="155">
        <v>217034</v>
      </c>
      <c r="AH65" s="155">
        <v>217034</v>
      </c>
      <c r="AI65" s="155">
        <v>217034</v>
      </c>
      <c r="AJ65" s="155">
        <v>217034</v>
      </c>
    </row>
    <row r="66" spans="1:36" outlineLevel="4" x14ac:dyDescent="0.25">
      <c r="A66" s="156">
        <v>0</v>
      </c>
      <c r="B66" s="157">
        <v>1</v>
      </c>
      <c r="C66" s="156">
        <v>0</v>
      </c>
      <c r="D66" s="157">
        <v>0</v>
      </c>
      <c r="E66" s="158">
        <v>0</v>
      </c>
      <c r="F66" s="153" t="s">
        <v>337</v>
      </c>
      <c r="G66" s="154" t="s">
        <v>112</v>
      </c>
      <c r="H66" s="154" t="s">
        <v>139</v>
      </c>
      <c r="I66" s="154" t="s">
        <v>374</v>
      </c>
      <c r="J66" s="154" t="s">
        <v>118</v>
      </c>
      <c r="K66" s="154" t="s">
        <v>115</v>
      </c>
      <c r="L66" s="154"/>
      <c r="M66" s="154"/>
      <c r="N66" s="154"/>
      <c r="O66" s="154"/>
      <c r="P66" s="154"/>
      <c r="Q66" s="159">
        <v>0</v>
      </c>
      <c r="R66" s="159">
        <v>217034</v>
      </c>
      <c r="S66" s="159">
        <v>0</v>
      </c>
      <c r="T66" s="159">
        <v>0</v>
      </c>
      <c r="U66" s="159">
        <v>0</v>
      </c>
      <c r="V66" s="159">
        <v>0</v>
      </c>
      <c r="W66" s="159">
        <v>0</v>
      </c>
      <c r="X66" s="159">
        <v>0</v>
      </c>
      <c r="Y66" s="159">
        <v>0</v>
      </c>
      <c r="Z66" s="159">
        <v>0</v>
      </c>
      <c r="AA66" s="159">
        <v>0</v>
      </c>
      <c r="AB66" s="159">
        <v>0</v>
      </c>
      <c r="AC66" s="159">
        <v>0</v>
      </c>
      <c r="AD66" s="159">
        <v>0</v>
      </c>
      <c r="AE66" s="159">
        <v>0</v>
      </c>
      <c r="AF66" s="159">
        <v>0</v>
      </c>
      <c r="AG66" s="159">
        <v>217034</v>
      </c>
      <c r="AH66" s="159">
        <v>217034</v>
      </c>
      <c r="AI66" s="159">
        <v>217034</v>
      </c>
      <c r="AJ66" s="159">
        <v>217034</v>
      </c>
    </row>
    <row r="67" spans="1:36" outlineLevel="1" x14ac:dyDescent="0.25">
      <c r="A67" s="156">
        <v>0</v>
      </c>
      <c r="B67" s="157">
        <v>0</v>
      </c>
      <c r="C67" s="156">
        <v>0</v>
      </c>
      <c r="D67" s="157">
        <v>0</v>
      </c>
      <c r="E67" s="158">
        <v>0</v>
      </c>
      <c r="F67" s="153" t="s">
        <v>338</v>
      </c>
      <c r="G67" s="154" t="s">
        <v>112</v>
      </c>
      <c r="H67" s="154" t="s">
        <v>139</v>
      </c>
      <c r="I67" s="154" t="s">
        <v>374</v>
      </c>
      <c r="J67" s="154" t="s">
        <v>118</v>
      </c>
      <c r="K67" s="154" t="s">
        <v>119</v>
      </c>
      <c r="L67" s="154"/>
      <c r="M67" s="154"/>
      <c r="N67" s="154"/>
      <c r="O67" s="154"/>
      <c r="P67" s="154"/>
      <c r="Q67" s="159">
        <v>0</v>
      </c>
      <c r="R67" s="159">
        <v>5000</v>
      </c>
      <c r="S67" s="159">
        <v>0</v>
      </c>
      <c r="T67" s="159">
        <v>0</v>
      </c>
      <c r="U67" s="159">
        <v>0</v>
      </c>
      <c r="V67" s="159">
        <v>0</v>
      </c>
      <c r="W67" s="159">
        <v>0</v>
      </c>
      <c r="X67" s="159">
        <v>0</v>
      </c>
      <c r="Y67" s="159">
        <v>0</v>
      </c>
      <c r="Z67" s="159">
        <v>0</v>
      </c>
      <c r="AA67" s="159">
        <v>0</v>
      </c>
      <c r="AB67" s="159">
        <v>0</v>
      </c>
      <c r="AC67" s="159">
        <v>0</v>
      </c>
      <c r="AD67" s="159">
        <v>0</v>
      </c>
      <c r="AE67" s="159">
        <v>0</v>
      </c>
      <c r="AF67" s="159">
        <v>0</v>
      </c>
      <c r="AG67" s="159">
        <v>0</v>
      </c>
      <c r="AH67" s="159">
        <v>0</v>
      </c>
      <c r="AI67" s="159">
        <v>0</v>
      </c>
      <c r="AJ67" s="159">
        <v>0</v>
      </c>
    </row>
    <row r="68" spans="1:36" ht="21" outlineLevel="2" thickBot="1" x14ac:dyDescent="0.3">
      <c r="A68" s="150">
        <v>0</v>
      </c>
      <c r="B68" s="151">
        <v>0.25399587088915954</v>
      </c>
      <c r="C68" s="150">
        <v>0</v>
      </c>
      <c r="D68" s="151">
        <v>0</v>
      </c>
      <c r="E68" s="152">
        <v>0</v>
      </c>
      <c r="F68" s="153" t="s">
        <v>375</v>
      </c>
      <c r="G68" s="154" t="s">
        <v>107</v>
      </c>
      <c r="H68" s="154" t="s">
        <v>140</v>
      </c>
      <c r="I68" s="154" t="s">
        <v>332</v>
      </c>
      <c r="J68" s="154" t="s">
        <v>107</v>
      </c>
      <c r="K68" s="154" t="s">
        <v>107</v>
      </c>
      <c r="L68" s="154"/>
      <c r="M68" s="154"/>
      <c r="N68" s="154"/>
      <c r="O68" s="154"/>
      <c r="P68" s="154"/>
      <c r="Q68" s="155">
        <v>0</v>
      </c>
      <c r="R68" s="155">
        <v>821000</v>
      </c>
      <c r="S68" s="155">
        <v>0</v>
      </c>
      <c r="T68" s="155">
        <v>0</v>
      </c>
      <c r="U68" s="155">
        <v>0</v>
      </c>
      <c r="V68" s="155">
        <v>0</v>
      </c>
      <c r="W68" s="155">
        <v>0</v>
      </c>
      <c r="X68" s="155">
        <v>0</v>
      </c>
      <c r="Y68" s="155">
        <v>0</v>
      </c>
      <c r="Z68" s="155">
        <v>0</v>
      </c>
      <c r="AA68" s="155">
        <v>0</v>
      </c>
      <c r="AB68" s="155">
        <v>0</v>
      </c>
      <c r="AC68" s="155">
        <v>0</v>
      </c>
      <c r="AD68" s="155">
        <v>0</v>
      </c>
      <c r="AE68" s="155">
        <v>0</v>
      </c>
      <c r="AF68" s="155">
        <v>0</v>
      </c>
      <c r="AG68" s="155">
        <v>208530.61</v>
      </c>
      <c r="AH68" s="155">
        <v>208530.61</v>
      </c>
      <c r="AI68" s="155">
        <v>208530.61</v>
      </c>
      <c r="AJ68" s="155">
        <v>208530.61</v>
      </c>
    </row>
    <row r="69" spans="1:36" ht="21" outlineLevel="3" thickBot="1" x14ac:dyDescent="0.3">
      <c r="A69" s="150">
        <v>0</v>
      </c>
      <c r="B69" s="151">
        <v>0</v>
      </c>
      <c r="C69" s="150">
        <v>0</v>
      </c>
      <c r="D69" s="151">
        <v>0</v>
      </c>
      <c r="E69" s="152">
        <v>0</v>
      </c>
      <c r="F69" s="153" t="s">
        <v>376</v>
      </c>
      <c r="G69" s="154" t="s">
        <v>107</v>
      </c>
      <c r="H69" s="154" t="s">
        <v>140</v>
      </c>
      <c r="I69" s="154" t="s">
        <v>377</v>
      </c>
      <c r="J69" s="154" t="s">
        <v>107</v>
      </c>
      <c r="K69" s="154" t="s">
        <v>107</v>
      </c>
      <c r="L69" s="154"/>
      <c r="M69" s="154"/>
      <c r="N69" s="154"/>
      <c r="O69" s="154"/>
      <c r="P69" s="154"/>
      <c r="Q69" s="155">
        <v>0</v>
      </c>
      <c r="R69" s="155">
        <v>315000</v>
      </c>
      <c r="S69" s="155">
        <v>0</v>
      </c>
      <c r="T69" s="155">
        <v>0</v>
      </c>
      <c r="U69" s="155">
        <v>0</v>
      </c>
      <c r="V69" s="155">
        <v>0</v>
      </c>
      <c r="W69" s="155">
        <v>0</v>
      </c>
      <c r="X69" s="155">
        <v>0</v>
      </c>
      <c r="Y69" s="155">
        <v>0</v>
      </c>
      <c r="Z69" s="155">
        <v>0</v>
      </c>
      <c r="AA69" s="155">
        <v>0</v>
      </c>
      <c r="AB69" s="155">
        <v>0</v>
      </c>
      <c r="AC69" s="155">
        <v>0</v>
      </c>
      <c r="AD69" s="155">
        <v>0</v>
      </c>
      <c r="AE69" s="155">
        <v>0</v>
      </c>
      <c r="AF69" s="155">
        <v>0</v>
      </c>
      <c r="AG69" s="155">
        <v>0</v>
      </c>
      <c r="AH69" s="155">
        <v>0</v>
      </c>
      <c r="AI69" s="155">
        <v>0</v>
      </c>
      <c r="AJ69" s="155">
        <v>0</v>
      </c>
    </row>
    <row r="70" spans="1:36" outlineLevel="4" x14ac:dyDescent="0.25">
      <c r="A70" s="156">
        <v>0</v>
      </c>
      <c r="B70" s="157">
        <v>0</v>
      </c>
      <c r="C70" s="156">
        <v>0</v>
      </c>
      <c r="D70" s="157">
        <v>0</v>
      </c>
      <c r="E70" s="158">
        <v>0</v>
      </c>
      <c r="F70" s="153" t="s">
        <v>337</v>
      </c>
      <c r="G70" s="154" t="s">
        <v>112</v>
      </c>
      <c r="H70" s="154" t="s">
        <v>140</v>
      </c>
      <c r="I70" s="154" t="s">
        <v>377</v>
      </c>
      <c r="J70" s="154" t="s">
        <v>118</v>
      </c>
      <c r="K70" s="154" t="s">
        <v>115</v>
      </c>
      <c r="L70" s="154" t="s">
        <v>143</v>
      </c>
      <c r="M70" s="154"/>
      <c r="N70" s="154"/>
      <c r="O70" s="154"/>
      <c r="P70" s="154"/>
      <c r="Q70" s="159">
        <v>0</v>
      </c>
      <c r="R70" s="159">
        <v>315000</v>
      </c>
      <c r="S70" s="159">
        <v>0</v>
      </c>
      <c r="T70" s="159">
        <v>0</v>
      </c>
      <c r="U70" s="159">
        <v>0</v>
      </c>
      <c r="V70" s="159">
        <v>0</v>
      </c>
      <c r="W70" s="159">
        <v>0</v>
      </c>
      <c r="X70" s="159">
        <v>0</v>
      </c>
      <c r="Y70" s="159">
        <v>0</v>
      </c>
      <c r="Z70" s="159">
        <v>0</v>
      </c>
      <c r="AA70" s="159">
        <v>0</v>
      </c>
      <c r="AB70" s="159">
        <v>0</v>
      </c>
      <c r="AC70" s="159">
        <v>0</v>
      </c>
      <c r="AD70" s="159">
        <v>0</v>
      </c>
      <c r="AE70" s="159">
        <v>0</v>
      </c>
      <c r="AF70" s="159">
        <v>0</v>
      </c>
      <c r="AG70" s="159">
        <v>0</v>
      </c>
      <c r="AH70" s="159">
        <v>0</v>
      </c>
      <c r="AI70" s="159">
        <v>0</v>
      </c>
      <c r="AJ70" s="159">
        <v>0</v>
      </c>
    </row>
    <row r="71" spans="1:36" ht="14.4" outlineLevel="4" thickBot="1" x14ac:dyDescent="0.3">
      <c r="A71" s="150">
        <v>0</v>
      </c>
      <c r="B71" s="151">
        <v>0.41211583003952568</v>
      </c>
      <c r="C71" s="150">
        <v>0</v>
      </c>
      <c r="D71" s="151">
        <v>0</v>
      </c>
      <c r="E71" s="152">
        <v>0</v>
      </c>
      <c r="F71" s="153" t="s">
        <v>378</v>
      </c>
      <c r="G71" s="154" t="s">
        <v>107</v>
      </c>
      <c r="H71" s="154" t="s">
        <v>140</v>
      </c>
      <c r="I71" s="154" t="s">
        <v>379</v>
      </c>
      <c r="J71" s="154" t="s">
        <v>107</v>
      </c>
      <c r="K71" s="154" t="s">
        <v>107</v>
      </c>
      <c r="L71" s="154"/>
      <c r="M71" s="154"/>
      <c r="N71" s="154"/>
      <c r="O71" s="154"/>
      <c r="P71" s="154"/>
      <c r="Q71" s="155">
        <v>0</v>
      </c>
      <c r="R71" s="155">
        <v>506000</v>
      </c>
      <c r="S71" s="155">
        <v>0</v>
      </c>
      <c r="T71" s="155">
        <v>0</v>
      </c>
      <c r="U71" s="155">
        <v>0</v>
      </c>
      <c r="V71" s="155">
        <v>0</v>
      </c>
      <c r="W71" s="155">
        <v>0</v>
      </c>
      <c r="X71" s="155">
        <v>0</v>
      </c>
      <c r="Y71" s="155">
        <v>0</v>
      </c>
      <c r="Z71" s="155">
        <v>0</v>
      </c>
      <c r="AA71" s="155">
        <v>0</v>
      </c>
      <c r="AB71" s="155">
        <v>0</v>
      </c>
      <c r="AC71" s="155">
        <v>0</v>
      </c>
      <c r="AD71" s="155">
        <v>0</v>
      </c>
      <c r="AE71" s="155">
        <v>0</v>
      </c>
      <c r="AF71" s="155">
        <v>0</v>
      </c>
      <c r="AG71" s="155">
        <v>208530.61</v>
      </c>
      <c r="AH71" s="155">
        <v>208530.61</v>
      </c>
      <c r="AI71" s="155">
        <v>208530.61</v>
      </c>
      <c r="AJ71" s="155">
        <v>208530.61</v>
      </c>
    </row>
    <row r="72" spans="1:36" outlineLevel="2" x14ac:dyDescent="0.25">
      <c r="A72" s="156">
        <v>0</v>
      </c>
      <c r="B72" s="157">
        <v>0.16666666666666666</v>
      </c>
      <c r="C72" s="156">
        <v>0</v>
      </c>
      <c r="D72" s="157">
        <v>0</v>
      </c>
      <c r="E72" s="158">
        <v>0</v>
      </c>
      <c r="F72" s="153" t="s">
        <v>352</v>
      </c>
      <c r="G72" s="154" t="s">
        <v>112</v>
      </c>
      <c r="H72" s="154" t="s">
        <v>140</v>
      </c>
      <c r="I72" s="154" t="s">
        <v>379</v>
      </c>
      <c r="J72" s="154" t="s">
        <v>118</v>
      </c>
      <c r="K72" s="154" t="s">
        <v>127</v>
      </c>
      <c r="L72" s="154"/>
      <c r="M72" s="154"/>
      <c r="N72" s="154"/>
      <c r="O72" s="154"/>
      <c r="P72" s="154"/>
      <c r="Q72" s="159">
        <v>0</v>
      </c>
      <c r="R72" s="159">
        <v>171000</v>
      </c>
      <c r="S72" s="159">
        <v>0</v>
      </c>
      <c r="T72" s="159">
        <v>0</v>
      </c>
      <c r="U72" s="159">
        <v>0</v>
      </c>
      <c r="V72" s="159">
        <v>0</v>
      </c>
      <c r="W72" s="159">
        <v>0</v>
      </c>
      <c r="X72" s="159">
        <v>0</v>
      </c>
      <c r="Y72" s="159">
        <v>0</v>
      </c>
      <c r="Z72" s="159">
        <v>0</v>
      </c>
      <c r="AA72" s="159">
        <v>0</v>
      </c>
      <c r="AB72" s="159">
        <v>0</v>
      </c>
      <c r="AC72" s="159">
        <v>0</v>
      </c>
      <c r="AD72" s="159">
        <v>0</v>
      </c>
      <c r="AE72" s="159">
        <v>0</v>
      </c>
      <c r="AF72" s="159">
        <v>0</v>
      </c>
      <c r="AG72" s="159">
        <v>28500</v>
      </c>
      <c r="AH72" s="159">
        <v>28500</v>
      </c>
      <c r="AI72" s="159">
        <v>28500</v>
      </c>
      <c r="AJ72" s="159">
        <v>28500</v>
      </c>
    </row>
    <row r="73" spans="1:36" outlineLevel="3" x14ac:dyDescent="0.25">
      <c r="A73" s="156">
        <v>0</v>
      </c>
      <c r="B73" s="157">
        <v>1</v>
      </c>
      <c r="C73" s="156">
        <v>0</v>
      </c>
      <c r="D73" s="157">
        <v>0</v>
      </c>
      <c r="E73" s="158">
        <v>0</v>
      </c>
      <c r="F73" s="153" t="s">
        <v>337</v>
      </c>
      <c r="G73" s="154" t="s">
        <v>112</v>
      </c>
      <c r="H73" s="154" t="s">
        <v>140</v>
      </c>
      <c r="I73" s="154" t="s">
        <v>379</v>
      </c>
      <c r="J73" s="154" t="s">
        <v>118</v>
      </c>
      <c r="K73" s="154" t="s">
        <v>115</v>
      </c>
      <c r="L73" s="154"/>
      <c r="M73" s="154"/>
      <c r="N73" s="154"/>
      <c r="O73" s="154"/>
      <c r="P73" s="154"/>
      <c r="Q73" s="159">
        <v>0</v>
      </c>
      <c r="R73" s="159">
        <v>5400</v>
      </c>
      <c r="S73" s="159">
        <v>0</v>
      </c>
      <c r="T73" s="159">
        <v>0</v>
      </c>
      <c r="U73" s="159">
        <v>0</v>
      </c>
      <c r="V73" s="159">
        <v>0</v>
      </c>
      <c r="W73" s="159">
        <v>0</v>
      </c>
      <c r="X73" s="159">
        <v>0</v>
      </c>
      <c r="Y73" s="159">
        <v>0</v>
      </c>
      <c r="Z73" s="159">
        <v>0</v>
      </c>
      <c r="AA73" s="159">
        <v>0</v>
      </c>
      <c r="AB73" s="159">
        <v>0</v>
      </c>
      <c r="AC73" s="159">
        <v>0</v>
      </c>
      <c r="AD73" s="159">
        <v>0</v>
      </c>
      <c r="AE73" s="159">
        <v>0</v>
      </c>
      <c r="AF73" s="159">
        <v>0</v>
      </c>
      <c r="AG73" s="159">
        <v>5400</v>
      </c>
      <c r="AH73" s="159">
        <v>5400</v>
      </c>
      <c r="AI73" s="159">
        <v>5400</v>
      </c>
      <c r="AJ73" s="159">
        <v>5400</v>
      </c>
    </row>
    <row r="74" spans="1:36" outlineLevel="4" x14ac:dyDescent="0.25">
      <c r="A74" s="156">
        <v>0</v>
      </c>
      <c r="B74" s="157">
        <v>1</v>
      </c>
      <c r="C74" s="156">
        <v>0</v>
      </c>
      <c r="D74" s="157">
        <v>0</v>
      </c>
      <c r="E74" s="158">
        <v>0</v>
      </c>
      <c r="F74" s="153" t="s">
        <v>338</v>
      </c>
      <c r="G74" s="154" t="s">
        <v>112</v>
      </c>
      <c r="H74" s="154" t="s">
        <v>140</v>
      </c>
      <c r="I74" s="154" t="s">
        <v>379</v>
      </c>
      <c r="J74" s="154" t="s">
        <v>118</v>
      </c>
      <c r="K74" s="154" t="s">
        <v>119</v>
      </c>
      <c r="L74" s="154"/>
      <c r="M74" s="154"/>
      <c r="N74" s="154"/>
      <c r="O74" s="154"/>
      <c r="P74" s="154"/>
      <c r="Q74" s="159">
        <v>0</v>
      </c>
      <c r="R74" s="159">
        <v>20540</v>
      </c>
      <c r="S74" s="159">
        <v>0</v>
      </c>
      <c r="T74" s="159">
        <v>0</v>
      </c>
      <c r="U74" s="159">
        <v>0</v>
      </c>
      <c r="V74" s="159">
        <v>0</v>
      </c>
      <c r="W74" s="159">
        <v>0</v>
      </c>
      <c r="X74" s="159">
        <v>0</v>
      </c>
      <c r="Y74" s="159">
        <v>0</v>
      </c>
      <c r="Z74" s="159">
        <v>0</v>
      </c>
      <c r="AA74" s="159">
        <v>0</v>
      </c>
      <c r="AB74" s="159">
        <v>0</v>
      </c>
      <c r="AC74" s="159">
        <v>0</v>
      </c>
      <c r="AD74" s="159">
        <v>0</v>
      </c>
      <c r="AE74" s="159">
        <v>0</v>
      </c>
      <c r="AF74" s="159">
        <v>0</v>
      </c>
      <c r="AG74" s="159">
        <v>20540</v>
      </c>
      <c r="AH74" s="159">
        <v>20540</v>
      </c>
      <c r="AI74" s="159">
        <v>20540</v>
      </c>
      <c r="AJ74" s="159">
        <v>20540</v>
      </c>
    </row>
    <row r="75" spans="1:36" outlineLevel="4" x14ac:dyDescent="0.25">
      <c r="A75" s="156">
        <v>0</v>
      </c>
      <c r="B75" s="157">
        <v>0.49857830194784186</v>
      </c>
      <c r="C75" s="156">
        <v>0</v>
      </c>
      <c r="D75" s="157">
        <v>0</v>
      </c>
      <c r="E75" s="158">
        <v>0</v>
      </c>
      <c r="F75" s="153" t="s">
        <v>337</v>
      </c>
      <c r="G75" s="154" t="s">
        <v>112</v>
      </c>
      <c r="H75" s="154" t="s">
        <v>140</v>
      </c>
      <c r="I75" s="154" t="s">
        <v>379</v>
      </c>
      <c r="J75" s="154" t="s">
        <v>118</v>
      </c>
      <c r="K75" s="154" t="s">
        <v>115</v>
      </c>
      <c r="L75" s="154" t="s">
        <v>141</v>
      </c>
      <c r="M75" s="154"/>
      <c r="N75" s="154"/>
      <c r="O75" s="154"/>
      <c r="P75" s="154"/>
      <c r="Q75" s="159">
        <v>0</v>
      </c>
      <c r="R75" s="159">
        <v>309060</v>
      </c>
      <c r="S75" s="159">
        <v>0</v>
      </c>
      <c r="T75" s="159">
        <v>0</v>
      </c>
      <c r="U75" s="159">
        <v>0</v>
      </c>
      <c r="V75" s="159">
        <v>0</v>
      </c>
      <c r="W75" s="159">
        <v>0</v>
      </c>
      <c r="X75" s="159">
        <v>0</v>
      </c>
      <c r="Y75" s="159">
        <v>0</v>
      </c>
      <c r="Z75" s="159">
        <v>0</v>
      </c>
      <c r="AA75" s="159">
        <v>0</v>
      </c>
      <c r="AB75" s="159">
        <v>0</v>
      </c>
      <c r="AC75" s="159">
        <v>0</v>
      </c>
      <c r="AD75" s="159">
        <v>0</v>
      </c>
      <c r="AE75" s="159">
        <v>0</v>
      </c>
      <c r="AF75" s="159">
        <v>0</v>
      </c>
      <c r="AG75" s="159">
        <v>154090.60999999999</v>
      </c>
      <c r="AH75" s="159">
        <v>154090.60999999999</v>
      </c>
      <c r="AI75" s="159">
        <v>154090.60999999999</v>
      </c>
      <c r="AJ75" s="159">
        <v>154090.60999999999</v>
      </c>
    </row>
    <row r="76" spans="1:36" ht="14.4" outlineLevel="4" thickBot="1" x14ac:dyDescent="0.3">
      <c r="A76" s="150">
        <v>0</v>
      </c>
      <c r="B76" s="151">
        <v>0.11649535811565467</v>
      </c>
      <c r="C76" s="150">
        <v>0</v>
      </c>
      <c r="D76" s="151">
        <v>0</v>
      </c>
      <c r="E76" s="152">
        <v>0</v>
      </c>
      <c r="F76" s="153" t="s">
        <v>380</v>
      </c>
      <c r="G76" s="154" t="s">
        <v>107</v>
      </c>
      <c r="H76" s="154" t="s">
        <v>144</v>
      </c>
      <c r="I76" s="154" t="s">
        <v>332</v>
      </c>
      <c r="J76" s="154" t="s">
        <v>107</v>
      </c>
      <c r="K76" s="154" t="s">
        <v>107</v>
      </c>
      <c r="L76" s="154"/>
      <c r="M76" s="154"/>
      <c r="N76" s="154"/>
      <c r="O76" s="154"/>
      <c r="P76" s="154"/>
      <c r="Q76" s="155">
        <v>0</v>
      </c>
      <c r="R76" s="155">
        <v>4797272.6900000004</v>
      </c>
      <c r="S76" s="155">
        <v>0</v>
      </c>
      <c r="T76" s="155">
        <v>0</v>
      </c>
      <c r="U76" s="155">
        <v>0</v>
      </c>
      <c r="V76" s="155">
        <v>0</v>
      </c>
      <c r="W76" s="155">
        <v>0</v>
      </c>
      <c r="X76" s="155">
        <v>0</v>
      </c>
      <c r="Y76" s="155">
        <v>0</v>
      </c>
      <c r="Z76" s="155">
        <v>0</v>
      </c>
      <c r="AA76" s="155">
        <v>0</v>
      </c>
      <c r="AB76" s="155">
        <v>0</v>
      </c>
      <c r="AC76" s="155">
        <v>0</v>
      </c>
      <c r="AD76" s="155">
        <v>0</v>
      </c>
      <c r="AE76" s="155">
        <v>0</v>
      </c>
      <c r="AF76" s="155">
        <v>0</v>
      </c>
      <c r="AG76" s="155">
        <v>558860</v>
      </c>
      <c r="AH76" s="155">
        <v>558860</v>
      </c>
      <c r="AI76" s="155">
        <v>558860</v>
      </c>
      <c r="AJ76" s="155">
        <v>558860</v>
      </c>
    </row>
    <row r="77" spans="1:36" ht="14.4" outlineLevel="4" thickBot="1" x14ac:dyDescent="0.3">
      <c r="A77" s="150">
        <v>0</v>
      </c>
      <c r="B77" s="151">
        <v>0.14470380850191192</v>
      </c>
      <c r="C77" s="150">
        <v>0</v>
      </c>
      <c r="D77" s="151">
        <v>0</v>
      </c>
      <c r="E77" s="152">
        <v>0</v>
      </c>
      <c r="F77" s="153" t="s">
        <v>381</v>
      </c>
      <c r="G77" s="154" t="s">
        <v>107</v>
      </c>
      <c r="H77" s="154" t="s">
        <v>145</v>
      </c>
      <c r="I77" s="154" t="s">
        <v>332</v>
      </c>
      <c r="J77" s="154" t="s">
        <v>107</v>
      </c>
      <c r="K77" s="154" t="s">
        <v>107</v>
      </c>
      <c r="L77" s="154"/>
      <c r="M77" s="154"/>
      <c r="N77" s="154"/>
      <c r="O77" s="154"/>
      <c r="P77" s="154"/>
      <c r="Q77" s="155">
        <v>0</v>
      </c>
      <c r="R77" s="155">
        <v>3862096</v>
      </c>
      <c r="S77" s="155">
        <v>0</v>
      </c>
      <c r="T77" s="155">
        <v>0</v>
      </c>
      <c r="U77" s="155">
        <v>0</v>
      </c>
      <c r="V77" s="155">
        <v>0</v>
      </c>
      <c r="W77" s="155">
        <v>0</v>
      </c>
      <c r="X77" s="155">
        <v>0</v>
      </c>
      <c r="Y77" s="155">
        <v>0</v>
      </c>
      <c r="Z77" s="155">
        <v>0</v>
      </c>
      <c r="AA77" s="155">
        <v>0</v>
      </c>
      <c r="AB77" s="155">
        <v>0</v>
      </c>
      <c r="AC77" s="155">
        <v>0</v>
      </c>
      <c r="AD77" s="155">
        <v>0</v>
      </c>
      <c r="AE77" s="155">
        <v>0</v>
      </c>
      <c r="AF77" s="155">
        <v>0</v>
      </c>
      <c r="AG77" s="155">
        <v>558860</v>
      </c>
      <c r="AH77" s="155">
        <v>558860</v>
      </c>
      <c r="AI77" s="155">
        <v>558860</v>
      </c>
      <c r="AJ77" s="155">
        <v>558860</v>
      </c>
    </row>
    <row r="78" spans="1:36" ht="41.4" outlineLevel="4" thickBot="1" x14ac:dyDescent="0.3">
      <c r="A78" s="150">
        <v>0</v>
      </c>
      <c r="B78" s="151">
        <v>0</v>
      </c>
      <c r="C78" s="150">
        <v>0</v>
      </c>
      <c r="D78" s="151">
        <v>0</v>
      </c>
      <c r="E78" s="152">
        <v>0</v>
      </c>
      <c r="F78" s="153" t="s">
        <v>382</v>
      </c>
      <c r="G78" s="154" t="s">
        <v>107</v>
      </c>
      <c r="H78" s="154" t="s">
        <v>145</v>
      </c>
      <c r="I78" s="154" t="s">
        <v>383</v>
      </c>
      <c r="J78" s="154" t="s">
        <v>107</v>
      </c>
      <c r="K78" s="154" t="s">
        <v>107</v>
      </c>
      <c r="L78" s="154"/>
      <c r="M78" s="154"/>
      <c r="N78" s="154"/>
      <c r="O78" s="154"/>
      <c r="P78" s="154"/>
      <c r="Q78" s="155">
        <v>0</v>
      </c>
      <c r="R78" s="155">
        <v>216579.58</v>
      </c>
      <c r="S78" s="155">
        <v>0</v>
      </c>
      <c r="T78" s="155">
        <v>0</v>
      </c>
      <c r="U78" s="155">
        <v>0</v>
      </c>
      <c r="V78" s="155">
        <v>0</v>
      </c>
      <c r="W78" s="155">
        <v>0</v>
      </c>
      <c r="X78" s="155">
        <v>0</v>
      </c>
      <c r="Y78" s="155">
        <v>0</v>
      </c>
      <c r="Z78" s="155">
        <v>0</v>
      </c>
      <c r="AA78" s="155">
        <v>0</v>
      </c>
      <c r="AB78" s="155">
        <v>0</v>
      </c>
      <c r="AC78" s="155">
        <v>0</v>
      </c>
      <c r="AD78" s="155">
        <v>0</v>
      </c>
      <c r="AE78" s="155">
        <v>0</v>
      </c>
      <c r="AF78" s="155">
        <v>0</v>
      </c>
      <c r="AG78" s="155">
        <v>0</v>
      </c>
      <c r="AH78" s="155">
        <v>0</v>
      </c>
      <c r="AI78" s="155">
        <v>0</v>
      </c>
      <c r="AJ78" s="155">
        <v>0</v>
      </c>
    </row>
    <row r="79" spans="1:36" outlineLevel="4" x14ac:dyDescent="0.25">
      <c r="A79" s="156">
        <v>0</v>
      </c>
      <c r="B79" s="157">
        <v>0</v>
      </c>
      <c r="C79" s="156">
        <v>0</v>
      </c>
      <c r="D79" s="157">
        <v>0</v>
      </c>
      <c r="E79" s="158">
        <v>0</v>
      </c>
      <c r="F79" s="153" t="s">
        <v>352</v>
      </c>
      <c r="G79" s="154" t="s">
        <v>112</v>
      </c>
      <c r="H79" s="154" t="s">
        <v>145</v>
      </c>
      <c r="I79" s="154" t="s">
        <v>383</v>
      </c>
      <c r="J79" s="154" t="s">
        <v>118</v>
      </c>
      <c r="K79" s="154" t="s">
        <v>127</v>
      </c>
      <c r="L79" s="154"/>
      <c r="M79" s="154"/>
      <c r="N79" s="154"/>
      <c r="O79" s="154"/>
      <c r="P79" s="154"/>
      <c r="Q79" s="159">
        <v>0</v>
      </c>
      <c r="R79" s="159">
        <v>216579.58</v>
      </c>
      <c r="S79" s="159">
        <v>0</v>
      </c>
      <c r="T79" s="159">
        <v>0</v>
      </c>
      <c r="U79" s="159">
        <v>0</v>
      </c>
      <c r="V79" s="159">
        <v>0</v>
      </c>
      <c r="W79" s="159">
        <v>0</v>
      </c>
      <c r="X79" s="159">
        <v>0</v>
      </c>
      <c r="Y79" s="159">
        <v>0</v>
      </c>
      <c r="Z79" s="159">
        <v>0</v>
      </c>
      <c r="AA79" s="159">
        <v>0</v>
      </c>
      <c r="AB79" s="159">
        <v>0</v>
      </c>
      <c r="AC79" s="159">
        <v>0</v>
      </c>
      <c r="AD79" s="159">
        <v>0</v>
      </c>
      <c r="AE79" s="159">
        <v>0</v>
      </c>
      <c r="AF79" s="159">
        <v>0</v>
      </c>
      <c r="AG79" s="159">
        <v>0</v>
      </c>
      <c r="AH79" s="159">
        <v>0</v>
      </c>
      <c r="AI79" s="159">
        <v>0</v>
      </c>
      <c r="AJ79" s="159">
        <v>0</v>
      </c>
    </row>
    <row r="80" spans="1:36" ht="30.75" customHeight="1" outlineLevel="3" thickBot="1" x14ac:dyDescent="0.3">
      <c r="A80" s="150">
        <v>0</v>
      </c>
      <c r="B80" s="151">
        <v>0.15990462055339702</v>
      </c>
      <c r="C80" s="150">
        <v>0</v>
      </c>
      <c r="D80" s="151">
        <v>0</v>
      </c>
      <c r="E80" s="152">
        <v>0</v>
      </c>
      <c r="F80" s="153" t="s">
        <v>384</v>
      </c>
      <c r="G80" s="154" t="s">
        <v>107</v>
      </c>
      <c r="H80" s="154" t="s">
        <v>145</v>
      </c>
      <c r="I80" s="154" t="s">
        <v>385</v>
      </c>
      <c r="J80" s="154" t="s">
        <v>107</v>
      </c>
      <c r="K80" s="154" t="s">
        <v>107</v>
      </c>
      <c r="L80" s="154"/>
      <c r="M80" s="154"/>
      <c r="N80" s="154"/>
      <c r="O80" s="154"/>
      <c r="P80" s="154"/>
      <c r="Q80" s="155">
        <v>0</v>
      </c>
      <c r="R80" s="155">
        <v>3494958.42</v>
      </c>
      <c r="S80" s="155">
        <v>0</v>
      </c>
      <c r="T80" s="155">
        <v>0</v>
      </c>
      <c r="U80" s="155">
        <v>0</v>
      </c>
      <c r="V80" s="155">
        <v>0</v>
      </c>
      <c r="W80" s="155">
        <v>0</v>
      </c>
      <c r="X80" s="155">
        <v>0</v>
      </c>
      <c r="Y80" s="155">
        <v>0</v>
      </c>
      <c r="Z80" s="155">
        <v>0</v>
      </c>
      <c r="AA80" s="155">
        <v>0</v>
      </c>
      <c r="AB80" s="155">
        <v>0</v>
      </c>
      <c r="AC80" s="155">
        <v>0</v>
      </c>
      <c r="AD80" s="155">
        <v>0</v>
      </c>
      <c r="AE80" s="155">
        <v>0</v>
      </c>
      <c r="AF80" s="155">
        <v>0</v>
      </c>
      <c r="AG80" s="155">
        <v>558860</v>
      </c>
      <c r="AH80" s="155">
        <v>558860</v>
      </c>
      <c r="AI80" s="155">
        <v>558860</v>
      </c>
      <c r="AJ80" s="155">
        <v>558860</v>
      </c>
    </row>
    <row r="81" spans="1:36" outlineLevel="4" x14ac:dyDescent="0.25">
      <c r="A81" s="156">
        <v>0</v>
      </c>
      <c r="B81" s="157">
        <v>0.15990462055339702</v>
      </c>
      <c r="C81" s="156">
        <v>0</v>
      </c>
      <c r="D81" s="157">
        <v>0</v>
      </c>
      <c r="E81" s="158">
        <v>0</v>
      </c>
      <c r="F81" s="153" t="s">
        <v>352</v>
      </c>
      <c r="G81" s="154" t="s">
        <v>112</v>
      </c>
      <c r="H81" s="154" t="s">
        <v>145</v>
      </c>
      <c r="I81" s="154" t="s">
        <v>385</v>
      </c>
      <c r="J81" s="154" t="s">
        <v>118</v>
      </c>
      <c r="K81" s="154" t="s">
        <v>127</v>
      </c>
      <c r="L81" s="154"/>
      <c r="M81" s="154"/>
      <c r="N81" s="154"/>
      <c r="O81" s="154"/>
      <c r="P81" s="154"/>
      <c r="Q81" s="159">
        <v>0</v>
      </c>
      <c r="R81" s="159">
        <v>3494958.42</v>
      </c>
      <c r="S81" s="159">
        <v>0</v>
      </c>
      <c r="T81" s="159">
        <v>0</v>
      </c>
      <c r="U81" s="159">
        <v>0</v>
      </c>
      <c r="V81" s="159">
        <v>0</v>
      </c>
      <c r="W81" s="159">
        <v>0</v>
      </c>
      <c r="X81" s="159">
        <v>0</v>
      </c>
      <c r="Y81" s="159">
        <v>0</v>
      </c>
      <c r="Z81" s="159">
        <v>0</v>
      </c>
      <c r="AA81" s="159">
        <v>0</v>
      </c>
      <c r="AB81" s="159">
        <v>0</v>
      </c>
      <c r="AC81" s="159">
        <v>0</v>
      </c>
      <c r="AD81" s="159">
        <v>0</v>
      </c>
      <c r="AE81" s="159">
        <v>0</v>
      </c>
      <c r="AF81" s="159">
        <v>0</v>
      </c>
      <c r="AG81" s="159">
        <v>558860</v>
      </c>
      <c r="AH81" s="159">
        <v>558860</v>
      </c>
      <c r="AI81" s="159">
        <v>558860</v>
      </c>
      <c r="AJ81" s="159">
        <v>558860</v>
      </c>
    </row>
    <row r="82" spans="1:36" ht="31.2" outlineLevel="4" thickBot="1" x14ac:dyDescent="0.3">
      <c r="A82" s="150">
        <v>0</v>
      </c>
      <c r="B82" s="151">
        <v>0</v>
      </c>
      <c r="C82" s="150">
        <v>0</v>
      </c>
      <c r="D82" s="151">
        <v>0</v>
      </c>
      <c r="E82" s="152">
        <v>0</v>
      </c>
      <c r="F82" s="153" t="s">
        <v>386</v>
      </c>
      <c r="G82" s="154" t="s">
        <v>107</v>
      </c>
      <c r="H82" s="154" t="s">
        <v>145</v>
      </c>
      <c r="I82" s="154" t="s">
        <v>387</v>
      </c>
      <c r="J82" s="154" t="s">
        <v>107</v>
      </c>
      <c r="K82" s="154" t="s">
        <v>107</v>
      </c>
      <c r="L82" s="154"/>
      <c r="M82" s="154"/>
      <c r="N82" s="154"/>
      <c r="O82" s="154"/>
      <c r="P82" s="154"/>
      <c r="Q82" s="155">
        <v>0</v>
      </c>
      <c r="R82" s="155">
        <v>150558</v>
      </c>
      <c r="S82" s="155">
        <v>0</v>
      </c>
      <c r="T82" s="155">
        <v>0</v>
      </c>
      <c r="U82" s="155">
        <v>0</v>
      </c>
      <c r="V82" s="155">
        <v>0</v>
      </c>
      <c r="W82" s="155">
        <v>0</v>
      </c>
      <c r="X82" s="155">
        <v>0</v>
      </c>
      <c r="Y82" s="155">
        <v>0</v>
      </c>
      <c r="Z82" s="155">
        <v>0</v>
      </c>
      <c r="AA82" s="155">
        <v>0</v>
      </c>
      <c r="AB82" s="155">
        <v>0</v>
      </c>
      <c r="AC82" s="155">
        <v>0</v>
      </c>
      <c r="AD82" s="155">
        <v>0</v>
      </c>
      <c r="AE82" s="155">
        <v>0</v>
      </c>
      <c r="AF82" s="155">
        <v>0</v>
      </c>
      <c r="AG82" s="155">
        <v>0</v>
      </c>
      <c r="AH82" s="155">
        <v>0</v>
      </c>
      <c r="AI82" s="155">
        <v>0</v>
      </c>
      <c r="AJ82" s="155">
        <v>0</v>
      </c>
    </row>
    <row r="83" spans="1:36" outlineLevel="1" x14ac:dyDescent="0.25">
      <c r="A83" s="156">
        <v>0</v>
      </c>
      <c r="B83" s="157">
        <v>0</v>
      </c>
      <c r="C83" s="156">
        <v>0</v>
      </c>
      <c r="D83" s="157">
        <v>0</v>
      </c>
      <c r="E83" s="158">
        <v>0</v>
      </c>
      <c r="F83" s="153" t="s">
        <v>337</v>
      </c>
      <c r="G83" s="154" t="s">
        <v>112</v>
      </c>
      <c r="H83" s="154" t="s">
        <v>145</v>
      </c>
      <c r="I83" s="154" t="s">
        <v>387</v>
      </c>
      <c r="J83" s="154" t="s">
        <v>118</v>
      </c>
      <c r="K83" s="154" t="s">
        <v>115</v>
      </c>
      <c r="L83" s="154"/>
      <c r="M83" s="154"/>
      <c r="N83" s="154"/>
      <c r="O83" s="154"/>
      <c r="P83" s="154"/>
      <c r="Q83" s="159">
        <v>0</v>
      </c>
      <c r="R83" s="159">
        <v>150558</v>
      </c>
      <c r="S83" s="159">
        <v>0</v>
      </c>
      <c r="T83" s="159">
        <v>0</v>
      </c>
      <c r="U83" s="159">
        <v>0</v>
      </c>
      <c r="V83" s="159">
        <v>0</v>
      </c>
      <c r="W83" s="159">
        <v>0</v>
      </c>
      <c r="X83" s="159">
        <v>0</v>
      </c>
      <c r="Y83" s="159">
        <v>0</v>
      </c>
      <c r="Z83" s="159">
        <v>0</v>
      </c>
      <c r="AA83" s="159">
        <v>0</v>
      </c>
      <c r="AB83" s="159">
        <v>0</v>
      </c>
      <c r="AC83" s="159">
        <v>0</v>
      </c>
      <c r="AD83" s="159">
        <v>0</v>
      </c>
      <c r="AE83" s="159">
        <v>0</v>
      </c>
      <c r="AF83" s="159">
        <v>0</v>
      </c>
      <c r="AG83" s="159">
        <v>0</v>
      </c>
      <c r="AH83" s="159">
        <v>0</v>
      </c>
      <c r="AI83" s="159">
        <v>0</v>
      </c>
      <c r="AJ83" s="159">
        <v>0</v>
      </c>
    </row>
    <row r="84" spans="1:36" ht="14.4" outlineLevel="2" thickBot="1" x14ac:dyDescent="0.3">
      <c r="A84" s="150">
        <v>0</v>
      </c>
      <c r="B84" s="151">
        <v>0</v>
      </c>
      <c r="C84" s="150">
        <v>0</v>
      </c>
      <c r="D84" s="151">
        <v>0</v>
      </c>
      <c r="E84" s="152">
        <v>0</v>
      </c>
      <c r="F84" s="153" t="s">
        <v>388</v>
      </c>
      <c r="G84" s="154" t="s">
        <v>107</v>
      </c>
      <c r="H84" s="154" t="s">
        <v>146</v>
      </c>
      <c r="I84" s="154" t="s">
        <v>332</v>
      </c>
      <c r="J84" s="154" t="s">
        <v>107</v>
      </c>
      <c r="K84" s="154" t="s">
        <v>107</v>
      </c>
      <c r="L84" s="154"/>
      <c r="M84" s="154"/>
      <c r="N84" s="154"/>
      <c r="O84" s="154"/>
      <c r="P84" s="154"/>
      <c r="Q84" s="155">
        <v>0</v>
      </c>
      <c r="R84" s="155">
        <v>935176.69</v>
      </c>
      <c r="S84" s="155">
        <v>0</v>
      </c>
      <c r="T84" s="155">
        <v>0</v>
      </c>
      <c r="U84" s="155">
        <v>0</v>
      </c>
      <c r="V84" s="155">
        <v>0</v>
      </c>
      <c r="W84" s="155">
        <v>0</v>
      </c>
      <c r="X84" s="155">
        <v>0</v>
      </c>
      <c r="Y84" s="155">
        <v>0</v>
      </c>
      <c r="Z84" s="155">
        <v>0</v>
      </c>
      <c r="AA84" s="155">
        <v>0</v>
      </c>
      <c r="AB84" s="155">
        <v>0</v>
      </c>
      <c r="AC84" s="155">
        <v>0</v>
      </c>
      <c r="AD84" s="155">
        <v>0</v>
      </c>
      <c r="AE84" s="155">
        <v>0</v>
      </c>
      <c r="AF84" s="155">
        <v>0</v>
      </c>
      <c r="AG84" s="155">
        <v>0</v>
      </c>
      <c r="AH84" s="155">
        <v>0</v>
      </c>
      <c r="AI84" s="155">
        <v>0</v>
      </c>
      <c r="AJ84" s="155">
        <v>0</v>
      </c>
    </row>
    <row r="85" spans="1:36" ht="82.2" outlineLevel="3" thickBot="1" x14ac:dyDescent="0.3">
      <c r="A85" s="150">
        <v>0</v>
      </c>
      <c r="B85" s="151">
        <v>0</v>
      </c>
      <c r="C85" s="150">
        <v>0</v>
      </c>
      <c r="D85" s="151">
        <v>0</v>
      </c>
      <c r="E85" s="152">
        <v>0</v>
      </c>
      <c r="F85" s="153" t="s">
        <v>389</v>
      </c>
      <c r="G85" s="154" t="s">
        <v>107</v>
      </c>
      <c r="H85" s="154" t="s">
        <v>146</v>
      </c>
      <c r="I85" s="154" t="s">
        <v>390</v>
      </c>
      <c r="J85" s="154" t="s">
        <v>107</v>
      </c>
      <c r="K85" s="154" t="s">
        <v>107</v>
      </c>
      <c r="L85" s="154"/>
      <c r="M85" s="154"/>
      <c r="N85" s="154"/>
      <c r="O85" s="154"/>
      <c r="P85" s="154"/>
      <c r="Q85" s="155">
        <v>0</v>
      </c>
      <c r="R85" s="155">
        <v>565124.68999999994</v>
      </c>
      <c r="S85" s="155">
        <v>0</v>
      </c>
      <c r="T85" s="155">
        <v>0</v>
      </c>
      <c r="U85" s="155">
        <v>0</v>
      </c>
      <c r="V85" s="155">
        <v>0</v>
      </c>
      <c r="W85" s="155">
        <v>0</v>
      </c>
      <c r="X85" s="155">
        <v>0</v>
      </c>
      <c r="Y85" s="155">
        <v>0</v>
      </c>
      <c r="Z85" s="155">
        <v>0</v>
      </c>
      <c r="AA85" s="155">
        <v>0</v>
      </c>
      <c r="AB85" s="155">
        <v>0</v>
      </c>
      <c r="AC85" s="155">
        <v>0</v>
      </c>
      <c r="AD85" s="155">
        <v>0</v>
      </c>
      <c r="AE85" s="155">
        <v>0</v>
      </c>
      <c r="AF85" s="155">
        <v>0</v>
      </c>
      <c r="AG85" s="155">
        <v>0</v>
      </c>
      <c r="AH85" s="155">
        <v>0</v>
      </c>
      <c r="AI85" s="155">
        <v>0</v>
      </c>
      <c r="AJ85" s="155">
        <v>0</v>
      </c>
    </row>
    <row r="86" spans="1:36" outlineLevel="4" x14ac:dyDescent="0.25">
      <c r="A86" s="156">
        <v>0</v>
      </c>
      <c r="B86" s="157">
        <v>0</v>
      </c>
      <c r="C86" s="156">
        <v>0</v>
      </c>
      <c r="D86" s="157">
        <v>0</v>
      </c>
      <c r="E86" s="158">
        <v>0</v>
      </c>
      <c r="F86" s="153" t="s">
        <v>337</v>
      </c>
      <c r="G86" s="154" t="s">
        <v>112</v>
      </c>
      <c r="H86" s="154" t="s">
        <v>146</v>
      </c>
      <c r="I86" s="154" t="s">
        <v>390</v>
      </c>
      <c r="J86" s="154" t="s">
        <v>147</v>
      </c>
      <c r="K86" s="154" t="s">
        <v>115</v>
      </c>
      <c r="L86" s="154"/>
      <c r="M86" s="154"/>
      <c r="N86" s="154"/>
      <c r="O86" s="154"/>
      <c r="P86" s="154"/>
      <c r="Q86" s="159">
        <v>0</v>
      </c>
      <c r="R86" s="159">
        <v>565124.68999999994</v>
      </c>
      <c r="S86" s="159">
        <v>0</v>
      </c>
      <c r="T86" s="159">
        <v>0</v>
      </c>
      <c r="U86" s="159">
        <v>0</v>
      </c>
      <c r="V86" s="159">
        <v>0</v>
      </c>
      <c r="W86" s="159">
        <v>0</v>
      </c>
      <c r="X86" s="159">
        <v>0</v>
      </c>
      <c r="Y86" s="159">
        <v>0</v>
      </c>
      <c r="Z86" s="159">
        <v>0</v>
      </c>
      <c r="AA86" s="159">
        <v>0</v>
      </c>
      <c r="AB86" s="159">
        <v>0</v>
      </c>
      <c r="AC86" s="159">
        <v>0</v>
      </c>
      <c r="AD86" s="159">
        <v>0</v>
      </c>
      <c r="AE86" s="159">
        <v>0</v>
      </c>
      <c r="AF86" s="159">
        <v>0</v>
      </c>
      <c r="AG86" s="159">
        <v>0</v>
      </c>
      <c r="AH86" s="159">
        <v>0</v>
      </c>
      <c r="AI86" s="159">
        <v>0</v>
      </c>
      <c r="AJ86" s="159">
        <v>0</v>
      </c>
    </row>
    <row r="87" spans="1:36" ht="21" outlineLevel="3" thickBot="1" x14ac:dyDescent="0.3">
      <c r="A87" s="150">
        <v>0</v>
      </c>
      <c r="B87" s="151">
        <v>0</v>
      </c>
      <c r="C87" s="150">
        <v>0</v>
      </c>
      <c r="D87" s="151">
        <v>0</v>
      </c>
      <c r="E87" s="152">
        <v>0</v>
      </c>
      <c r="F87" s="153" t="s">
        <v>391</v>
      </c>
      <c r="G87" s="154" t="s">
        <v>107</v>
      </c>
      <c r="H87" s="154" t="s">
        <v>146</v>
      </c>
      <c r="I87" s="154" t="s">
        <v>392</v>
      </c>
      <c r="J87" s="154" t="s">
        <v>107</v>
      </c>
      <c r="K87" s="154" t="s">
        <v>107</v>
      </c>
      <c r="L87" s="154"/>
      <c r="M87" s="154"/>
      <c r="N87" s="154"/>
      <c r="O87" s="154"/>
      <c r="P87" s="154"/>
      <c r="Q87" s="155">
        <v>0</v>
      </c>
      <c r="R87" s="155">
        <v>370052</v>
      </c>
      <c r="S87" s="155">
        <v>0</v>
      </c>
      <c r="T87" s="155">
        <v>0</v>
      </c>
      <c r="U87" s="155">
        <v>0</v>
      </c>
      <c r="V87" s="155">
        <v>0</v>
      </c>
      <c r="W87" s="155">
        <v>0</v>
      </c>
      <c r="X87" s="155">
        <v>0</v>
      </c>
      <c r="Y87" s="155">
        <v>0</v>
      </c>
      <c r="Z87" s="155">
        <v>0</v>
      </c>
      <c r="AA87" s="155">
        <v>0</v>
      </c>
      <c r="AB87" s="155">
        <v>0</v>
      </c>
      <c r="AC87" s="155">
        <v>0</v>
      </c>
      <c r="AD87" s="155">
        <v>0</v>
      </c>
      <c r="AE87" s="155">
        <v>0</v>
      </c>
      <c r="AF87" s="155">
        <v>0</v>
      </c>
      <c r="AG87" s="155">
        <v>0</v>
      </c>
      <c r="AH87" s="155">
        <v>0</v>
      </c>
      <c r="AI87" s="155">
        <v>0</v>
      </c>
      <c r="AJ87" s="155">
        <v>0</v>
      </c>
    </row>
    <row r="88" spans="1:36" outlineLevel="4" x14ac:dyDescent="0.25">
      <c r="A88" s="156">
        <v>0</v>
      </c>
      <c r="B88" s="157">
        <v>0</v>
      </c>
      <c r="C88" s="156">
        <v>0</v>
      </c>
      <c r="D88" s="157">
        <v>0</v>
      </c>
      <c r="E88" s="158">
        <v>0</v>
      </c>
      <c r="F88" s="153" t="s">
        <v>337</v>
      </c>
      <c r="G88" s="154" t="s">
        <v>112</v>
      </c>
      <c r="H88" s="154" t="s">
        <v>146</v>
      </c>
      <c r="I88" s="154" t="s">
        <v>392</v>
      </c>
      <c r="J88" s="154" t="s">
        <v>118</v>
      </c>
      <c r="K88" s="154" t="s">
        <v>115</v>
      </c>
      <c r="L88" s="154"/>
      <c r="M88" s="154"/>
      <c r="N88" s="154"/>
      <c r="O88" s="154"/>
      <c r="P88" s="154"/>
      <c r="Q88" s="159">
        <v>0</v>
      </c>
      <c r="R88" s="159">
        <v>370052</v>
      </c>
      <c r="S88" s="159">
        <v>0</v>
      </c>
      <c r="T88" s="159">
        <v>0</v>
      </c>
      <c r="U88" s="159">
        <v>0</v>
      </c>
      <c r="V88" s="159">
        <v>0</v>
      </c>
      <c r="W88" s="159">
        <v>0</v>
      </c>
      <c r="X88" s="159">
        <v>0</v>
      </c>
      <c r="Y88" s="159">
        <v>0</v>
      </c>
      <c r="Z88" s="159">
        <v>0</v>
      </c>
      <c r="AA88" s="159">
        <v>0</v>
      </c>
      <c r="AB88" s="159">
        <v>0</v>
      </c>
      <c r="AC88" s="159">
        <v>0</v>
      </c>
      <c r="AD88" s="159">
        <v>0</v>
      </c>
      <c r="AE88" s="159">
        <v>0</v>
      </c>
      <c r="AF88" s="159">
        <v>0</v>
      </c>
      <c r="AG88" s="159">
        <v>0</v>
      </c>
      <c r="AH88" s="159">
        <v>0</v>
      </c>
      <c r="AI88" s="159">
        <v>0</v>
      </c>
      <c r="AJ88" s="159">
        <v>0</v>
      </c>
    </row>
    <row r="89" spans="1:36" ht="45.75" customHeight="1" outlineLevel="3" thickBot="1" x14ac:dyDescent="0.3">
      <c r="A89" s="150">
        <v>0</v>
      </c>
      <c r="B89" s="151">
        <v>0.56487177975355107</v>
      </c>
      <c r="C89" s="150">
        <v>0</v>
      </c>
      <c r="D89" s="151">
        <v>0</v>
      </c>
      <c r="E89" s="152">
        <v>0</v>
      </c>
      <c r="F89" s="153" t="s">
        <v>393</v>
      </c>
      <c r="G89" s="154" t="s">
        <v>107</v>
      </c>
      <c r="H89" s="154" t="s">
        <v>148</v>
      </c>
      <c r="I89" s="154" t="s">
        <v>332</v>
      </c>
      <c r="J89" s="154" t="s">
        <v>107</v>
      </c>
      <c r="K89" s="154" t="s">
        <v>107</v>
      </c>
      <c r="L89" s="154"/>
      <c r="M89" s="154"/>
      <c r="N89" s="154"/>
      <c r="O89" s="154"/>
      <c r="P89" s="154"/>
      <c r="Q89" s="155">
        <v>0</v>
      </c>
      <c r="R89" s="155">
        <v>13822661</v>
      </c>
      <c r="S89" s="155">
        <v>0</v>
      </c>
      <c r="T89" s="155">
        <v>0</v>
      </c>
      <c r="U89" s="155">
        <v>0</v>
      </c>
      <c r="V89" s="155">
        <v>0</v>
      </c>
      <c r="W89" s="155">
        <v>0</v>
      </c>
      <c r="X89" s="155">
        <v>0</v>
      </c>
      <c r="Y89" s="155">
        <v>0</v>
      </c>
      <c r="Z89" s="155">
        <v>0</v>
      </c>
      <c r="AA89" s="155">
        <v>0</v>
      </c>
      <c r="AB89" s="155">
        <v>0</v>
      </c>
      <c r="AC89" s="155">
        <v>0</v>
      </c>
      <c r="AD89" s="155">
        <v>0</v>
      </c>
      <c r="AE89" s="155">
        <v>0</v>
      </c>
      <c r="AF89" s="155">
        <v>0</v>
      </c>
      <c r="AG89" s="155">
        <v>7808031.1200000001</v>
      </c>
      <c r="AH89" s="155">
        <v>7808031.1200000001</v>
      </c>
      <c r="AI89" s="155">
        <v>7808031.1200000001</v>
      </c>
      <c r="AJ89" s="155">
        <v>7808031.1200000001</v>
      </c>
    </row>
    <row r="90" spans="1:36" ht="14.4" outlineLevel="4" thickBot="1" x14ac:dyDescent="0.3">
      <c r="A90" s="150">
        <v>0</v>
      </c>
      <c r="B90" s="151">
        <v>0</v>
      </c>
      <c r="C90" s="150">
        <v>0</v>
      </c>
      <c r="D90" s="151">
        <v>0</v>
      </c>
      <c r="E90" s="152">
        <v>0</v>
      </c>
      <c r="F90" s="153" t="s">
        <v>394</v>
      </c>
      <c r="G90" s="154" t="s">
        <v>107</v>
      </c>
      <c r="H90" s="154" t="s">
        <v>149</v>
      </c>
      <c r="I90" s="154" t="s">
        <v>332</v>
      </c>
      <c r="J90" s="154" t="s">
        <v>107</v>
      </c>
      <c r="K90" s="154" t="s">
        <v>107</v>
      </c>
      <c r="L90" s="154"/>
      <c r="M90" s="154"/>
      <c r="N90" s="154"/>
      <c r="O90" s="154"/>
      <c r="P90" s="154"/>
      <c r="Q90" s="155">
        <v>0</v>
      </c>
      <c r="R90" s="155">
        <v>456000</v>
      </c>
      <c r="S90" s="155">
        <v>0</v>
      </c>
      <c r="T90" s="155">
        <v>0</v>
      </c>
      <c r="U90" s="155">
        <v>0</v>
      </c>
      <c r="V90" s="155">
        <v>0</v>
      </c>
      <c r="W90" s="155">
        <v>0</v>
      </c>
      <c r="X90" s="155">
        <v>0</v>
      </c>
      <c r="Y90" s="155">
        <v>0</v>
      </c>
      <c r="Z90" s="155">
        <v>0</v>
      </c>
      <c r="AA90" s="155">
        <v>0</v>
      </c>
      <c r="AB90" s="155">
        <v>0</v>
      </c>
      <c r="AC90" s="155">
        <v>0</v>
      </c>
      <c r="AD90" s="155">
        <v>0</v>
      </c>
      <c r="AE90" s="155">
        <v>0</v>
      </c>
      <c r="AF90" s="155">
        <v>0</v>
      </c>
      <c r="AG90" s="155">
        <v>0</v>
      </c>
      <c r="AH90" s="155">
        <v>0</v>
      </c>
      <c r="AI90" s="155">
        <v>0</v>
      </c>
      <c r="AJ90" s="155">
        <v>0</v>
      </c>
    </row>
    <row r="91" spans="1:36" ht="21" outlineLevel="2" thickBot="1" x14ac:dyDescent="0.3">
      <c r="A91" s="150">
        <v>0</v>
      </c>
      <c r="B91" s="151">
        <v>0</v>
      </c>
      <c r="C91" s="150">
        <v>0</v>
      </c>
      <c r="D91" s="151">
        <v>0</v>
      </c>
      <c r="E91" s="152">
        <v>0</v>
      </c>
      <c r="F91" s="153" t="s">
        <v>395</v>
      </c>
      <c r="G91" s="154" t="s">
        <v>107</v>
      </c>
      <c r="H91" s="154" t="s">
        <v>149</v>
      </c>
      <c r="I91" s="154" t="s">
        <v>396</v>
      </c>
      <c r="J91" s="154" t="s">
        <v>107</v>
      </c>
      <c r="K91" s="154" t="s">
        <v>107</v>
      </c>
      <c r="L91" s="154"/>
      <c r="M91" s="154"/>
      <c r="N91" s="154"/>
      <c r="O91" s="154"/>
      <c r="P91" s="154"/>
      <c r="Q91" s="155">
        <v>0</v>
      </c>
      <c r="R91" s="155">
        <v>456000</v>
      </c>
      <c r="S91" s="155">
        <v>0</v>
      </c>
      <c r="T91" s="155">
        <v>0</v>
      </c>
      <c r="U91" s="155">
        <v>0</v>
      </c>
      <c r="V91" s="155">
        <v>0</v>
      </c>
      <c r="W91" s="155">
        <v>0</v>
      </c>
      <c r="X91" s="155">
        <v>0</v>
      </c>
      <c r="Y91" s="155">
        <v>0</v>
      </c>
      <c r="Z91" s="155">
        <v>0</v>
      </c>
      <c r="AA91" s="155">
        <v>0</v>
      </c>
      <c r="AB91" s="155">
        <v>0</v>
      </c>
      <c r="AC91" s="155">
        <v>0</v>
      </c>
      <c r="AD91" s="155">
        <v>0</v>
      </c>
      <c r="AE91" s="155">
        <v>0</v>
      </c>
      <c r="AF91" s="155">
        <v>0</v>
      </c>
      <c r="AG91" s="155">
        <v>0</v>
      </c>
      <c r="AH91" s="155">
        <v>0</v>
      </c>
      <c r="AI91" s="155">
        <v>0</v>
      </c>
      <c r="AJ91" s="155">
        <v>0</v>
      </c>
    </row>
    <row r="92" spans="1:36" outlineLevel="3" x14ac:dyDescent="0.25">
      <c r="A92" s="156">
        <v>0</v>
      </c>
      <c r="B92" s="157">
        <v>0</v>
      </c>
      <c r="C92" s="156">
        <v>0</v>
      </c>
      <c r="D92" s="157">
        <v>0</v>
      </c>
      <c r="E92" s="158">
        <v>0</v>
      </c>
      <c r="F92" s="153" t="s">
        <v>352</v>
      </c>
      <c r="G92" s="154" t="s">
        <v>112</v>
      </c>
      <c r="H92" s="154" t="s">
        <v>149</v>
      </c>
      <c r="I92" s="154" t="s">
        <v>396</v>
      </c>
      <c r="J92" s="154" t="s">
        <v>118</v>
      </c>
      <c r="K92" s="154" t="s">
        <v>127</v>
      </c>
      <c r="L92" s="154"/>
      <c r="M92" s="154"/>
      <c r="N92" s="154"/>
      <c r="O92" s="154"/>
      <c r="P92" s="154"/>
      <c r="Q92" s="159">
        <v>0</v>
      </c>
      <c r="R92" s="159">
        <v>456000</v>
      </c>
      <c r="S92" s="159">
        <v>0</v>
      </c>
      <c r="T92" s="159">
        <v>0</v>
      </c>
      <c r="U92" s="159">
        <v>0</v>
      </c>
      <c r="V92" s="159">
        <v>0</v>
      </c>
      <c r="W92" s="159">
        <v>0</v>
      </c>
      <c r="X92" s="159">
        <v>0</v>
      </c>
      <c r="Y92" s="159">
        <v>0</v>
      </c>
      <c r="Z92" s="159">
        <v>0</v>
      </c>
      <c r="AA92" s="159">
        <v>0</v>
      </c>
      <c r="AB92" s="159">
        <v>0</v>
      </c>
      <c r="AC92" s="159">
        <v>0</v>
      </c>
      <c r="AD92" s="159">
        <v>0</v>
      </c>
      <c r="AE92" s="159">
        <v>0</v>
      </c>
      <c r="AF92" s="159">
        <v>0</v>
      </c>
      <c r="AG92" s="159">
        <v>0</v>
      </c>
      <c r="AH92" s="159">
        <v>0</v>
      </c>
      <c r="AI92" s="159">
        <v>0</v>
      </c>
      <c r="AJ92" s="159">
        <v>0</v>
      </c>
    </row>
    <row r="93" spans="1:36" ht="14.4" outlineLevel="4" thickBot="1" x14ac:dyDescent="0.3">
      <c r="A93" s="150">
        <v>0</v>
      </c>
      <c r="B93" s="151">
        <v>0.92198407759610834</v>
      </c>
      <c r="C93" s="150">
        <v>0</v>
      </c>
      <c r="D93" s="151">
        <v>0</v>
      </c>
      <c r="E93" s="152">
        <v>0</v>
      </c>
      <c r="F93" s="153" t="s">
        <v>397</v>
      </c>
      <c r="G93" s="154" t="s">
        <v>107</v>
      </c>
      <c r="H93" s="154" t="s">
        <v>150</v>
      </c>
      <c r="I93" s="154" t="s">
        <v>332</v>
      </c>
      <c r="J93" s="154" t="s">
        <v>107</v>
      </c>
      <c r="K93" s="154" t="s">
        <v>107</v>
      </c>
      <c r="L93" s="154"/>
      <c r="M93" s="154"/>
      <c r="N93" s="154"/>
      <c r="O93" s="154"/>
      <c r="P93" s="154"/>
      <c r="Q93" s="155">
        <v>0</v>
      </c>
      <c r="R93" s="155">
        <v>4978394</v>
      </c>
      <c r="S93" s="155">
        <v>0</v>
      </c>
      <c r="T93" s="155">
        <v>0</v>
      </c>
      <c r="U93" s="155">
        <v>0</v>
      </c>
      <c r="V93" s="155">
        <v>0</v>
      </c>
      <c r="W93" s="155">
        <v>0</v>
      </c>
      <c r="X93" s="155">
        <v>0</v>
      </c>
      <c r="Y93" s="155">
        <v>0</v>
      </c>
      <c r="Z93" s="155">
        <v>0</v>
      </c>
      <c r="AA93" s="155">
        <v>0</v>
      </c>
      <c r="AB93" s="155">
        <v>0</v>
      </c>
      <c r="AC93" s="155">
        <v>0</v>
      </c>
      <c r="AD93" s="155">
        <v>0</v>
      </c>
      <c r="AE93" s="155">
        <v>0</v>
      </c>
      <c r="AF93" s="155">
        <v>0</v>
      </c>
      <c r="AG93" s="155">
        <v>4590000</v>
      </c>
      <c r="AH93" s="155">
        <v>4590000</v>
      </c>
      <c r="AI93" s="155">
        <v>4590000</v>
      </c>
      <c r="AJ93" s="155">
        <v>4590000</v>
      </c>
    </row>
    <row r="94" spans="1:36" ht="21" outlineLevel="4" thickBot="1" x14ac:dyDescent="0.3">
      <c r="A94" s="150">
        <v>0</v>
      </c>
      <c r="B94" s="151">
        <v>0</v>
      </c>
      <c r="C94" s="150">
        <v>0</v>
      </c>
      <c r="D94" s="151">
        <v>0</v>
      </c>
      <c r="E94" s="152">
        <v>0</v>
      </c>
      <c r="F94" s="153" t="s">
        <v>398</v>
      </c>
      <c r="G94" s="154" t="s">
        <v>107</v>
      </c>
      <c r="H94" s="154" t="s">
        <v>150</v>
      </c>
      <c r="I94" s="154" t="s">
        <v>399</v>
      </c>
      <c r="J94" s="154" t="s">
        <v>107</v>
      </c>
      <c r="K94" s="154" t="s">
        <v>107</v>
      </c>
      <c r="L94" s="154"/>
      <c r="M94" s="154"/>
      <c r="N94" s="154"/>
      <c r="O94" s="154"/>
      <c r="P94" s="154"/>
      <c r="Q94" s="155">
        <v>0</v>
      </c>
      <c r="R94" s="155">
        <v>288394</v>
      </c>
      <c r="S94" s="155">
        <v>0</v>
      </c>
      <c r="T94" s="155">
        <v>0</v>
      </c>
      <c r="U94" s="155">
        <v>0</v>
      </c>
      <c r="V94" s="155">
        <v>0</v>
      </c>
      <c r="W94" s="155">
        <v>0</v>
      </c>
      <c r="X94" s="155">
        <v>0</v>
      </c>
      <c r="Y94" s="155">
        <v>0</v>
      </c>
      <c r="Z94" s="155">
        <v>0</v>
      </c>
      <c r="AA94" s="155">
        <v>0</v>
      </c>
      <c r="AB94" s="155">
        <v>0</v>
      </c>
      <c r="AC94" s="155">
        <v>0</v>
      </c>
      <c r="AD94" s="155">
        <v>0</v>
      </c>
      <c r="AE94" s="155">
        <v>0</v>
      </c>
      <c r="AF94" s="155">
        <v>0</v>
      </c>
      <c r="AG94" s="155">
        <v>0</v>
      </c>
      <c r="AH94" s="155">
        <v>0</v>
      </c>
      <c r="AI94" s="155">
        <v>0</v>
      </c>
      <c r="AJ94" s="155">
        <v>0</v>
      </c>
    </row>
    <row r="95" spans="1:36" outlineLevel="3" x14ac:dyDescent="0.25">
      <c r="A95" s="156">
        <v>0</v>
      </c>
      <c r="B95" s="157">
        <v>0</v>
      </c>
      <c r="C95" s="156">
        <v>0</v>
      </c>
      <c r="D95" s="157">
        <v>0</v>
      </c>
      <c r="E95" s="158">
        <v>0</v>
      </c>
      <c r="F95" s="153" t="s">
        <v>352</v>
      </c>
      <c r="G95" s="154" t="s">
        <v>112</v>
      </c>
      <c r="H95" s="154" t="s">
        <v>150</v>
      </c>
      <c r="I95" s="154" t="s">
        <v>399</v>
      </c>
      <c r="J95" s="154" t="s">
        <v>118</v>
      </c>
      <c r="K95" s="154" t="s">
        <v>127</v>
      </c>
      <c r="L95" s="154"/>
      <c r="M95" s="154"/>
      <c r="N95" s="154"/>
      <c r="O95" s="154"/>
      <c r="P95" s="154"/>
      <c r="Q95" s="159">
        <v>0</v>
      </c>
      <c r="R95" s="159">
        <v>238394</v>
      </c>
      <c r="S95" s="159">
        <v>0</v>
      </c>
      <c r="T95" s="159">
        <v>0</v>
      </c>
      <c r="U95" s="159">
        <v>0</v>
      </c>
      <c r="V95" s="159">
        <v>0</v>
      </c>
      <c r="W95" s="159">
        <v>0</v>
      </c>
      <c r="X95" s="159">
        <v>0</v>
      </c>
      <c r="Y95" s="159">
        <v>0</v>
      </c>
      <c r="Z95" s="159">
        <v>0</v>
      </c>
      <c r="AA95" s="159">
        <v>0</v>
      </c>
      <c r="AB95" s="159">
        <v>0</v>
      </c>
      <c r="AC95" s="159">
        <v>0</v>
      </c>
      <c r="AD95" s="159">
        <v>0</v>
      </c>
      <c r="AE95" s="159">
        <v>0</v>
      </c>
      <c r="AF95" s="159">
        <v>0</v>
      </c>
      <c r="AG95" s="159">
        <v>0</v>
      </c>
      <c r="AH95" s="159">
        <v>0</v>
      </c>
      <c r="AI95" s="159">
        <v>0</v>
      </c>
      <c r="AJ95" s="159">
        <v>0</v>
      </c>
    </row>
    <row r="96" spans="1:36" outlineLevel="4" x14ac:dyDescent="0.25">
      <c r="A96" s="156">
        <v>0</v>
      </c>
      <c r="B96" s="157">
        <v>0</v>
      </c>
      <c r="C96" s="156">
        <v>0</v>
      </c>
      <c r="D96" s="157">
        <v>0</v>
      </c>
      <c r="E96" s="158">
        <v>0</v>
      </c>
      <c r="F96" s="153" t="s">
        <v>400</v>
      </c>
      <c r="G96" s="154" t="s">
        <v>112</v>
      </c>
      <c r="H96" s="154" t="s">
        <v>150</v>
      </c>
      <c r="I96" s="154" t="s">
        <v>399</v>
      </c>
      <c r="J96" s="154" t="s">
        <v>147</v>
      </c>
      <c r="K96" s="154" t="s">
        <v>128</v>
      </c>
      <c r="L96" s="154"/>
      <c r="M96" s="154"/>
      <c r="N96" s="154"/>
      <c r="O96" s="154"/>
      <c r="P96" s="154"/>
      <c r="Q96" s="159">
        <v>0</v>
      </c>
      <c r="R96" s="159">
        <v>50000</v>
      </c>
      <c r="S96" s="159">
        <v>0</v>
      </c>
      <c r="T96" s="159">
        <v>0</v>
      </c>
      <c r="U96" s="159">
        <v>0</v>
      </c>
      <c r="V96" s="159">
        <v>0</v>
      </c>
      <c r="W96" s="159">
        <v>0</v>
      </c>
      <c r="X96" s="159">
        <v>0</v>
      </c>
      <c r="Y96" s="159">
        <v>0</v>
      </c>
      <c r="Z96" s="159">
        <v>0</v>
      </c>
      <c r="AA96" s="159">
        <v>0</v>
      </c>
      <c r="AB96" s="159">
        <v>0</v>
      </c>
      <c r="AC96" s="159">
        <v>0</v>
      </c>
      <c r="AD96" s="159">
        <v>0</v>
      </c>
      <c r="AE96" s="159">
        <v>0</v>
      </c>
      <c r="AF96" s="159">
        <v>0</v>
      </c>
      <c r="AG96" s="159">
        <v>0</v>
      </c>
      <c r="AH96" s="159">
        <v>0</v>
      </c>
      <c r="AI96" s="159">
        <v>0</v>
      </c>
      <c r="AJ96" s="159">
        <v>0</v>
      </c>
    </row>
    <row r="97" spans="1:36" ht="21" outlineLevel="1" thickBot="1" x14ac:dyDescent="0.3">
      <c r="A97" s="150">
        <v>0</v>
      </c>
      <c r="B97" s="151">
        <v>0</v>
      </c>
      <c r="C97" s="150">
        <v>0</v>
      </c>
      <c r="D97" s="151">
        <v>0</v>
      </c>
      <c r="E97" s="152">
        <v>0</v>
      </c>
      <c r="F97" s="153" t="s">
        <v>401</v>
      </c>
      <c r="G97" s="154" t="s">
        <v>107</v>
      </c>
      <c r="H97" s="154" t="s">
        <v>150</v>
      </c>
      <c r="I97" s="154" t="s">
        <v>402</v>
      </c>
      <c r="J97" s="154" t="s">
        <v>107</v>
      </c>
      <c r="K97" s="154" t="s">
        <v>107</v>
      </c>
      <c r="L97" s="154"/>
      <c r="M97" s="154"/>
      <c r="N97" s="154"/>
      <c r="O97" s="154"/>
      <c r="P97" s="154"/>
      <c r="Q97" s="155">
        <v>0</v>
      </c>
      <c r="R97" s="155">
        <v>100000</v>
      </c>
      <c r="S97" s="155">
        <v>0</v>
      </c>
      <c r="T97" s="155">
        <v>0</v>
      </c>
      <c r="U97" s="155">
        <v>0</v>
      </c>
      <c r="V97" s="155">
        <v>0</v>
      </c>
      <c r="W97" s="155">
        <v>0</v>
      </c>
      <c r="X97" s="155">
        <v>0</v>
      </c>
      <c r="Y97" s="155">
        <v>0</v>
      </c>
      <c r="Z97" s="155">
        <v>0</v>
      </c>
      <c r="AA97" s="155">
        <v>0</v>
      </c>
      <c r="AB97" s="155">
        <v>0</v>
      </c>
      <c r="AC97" s="155">
        <v>0</v>
      </c>
      <c r="AD97" s="155">
        <v>0</v>
      </c>
      <c r="AE97" s="155">
        <v>0</v>
      </c>
      <c r="AF97" s="155">
        <v>0</v>
      </c>
      <c r="AG97" s="155">
        <v>0</v>
      </c>
      <c r="AH97" s="155">
        <v>0</v>
      </c>
      <c r="AI97" s="155">
        <v>0</v>
      </c>
      <c r="AJ97" s="155">
        <v>0</v>
      </c>
    </row>
    <row r="98" spans="1:36" outlineLevel="2" x14ac:dyDescent="0.25">
      <c r="A98" s="156">
        <v>0</v>
      </c>
      <c r="B98" s="157">
        <v>0</v>
      </c>
      <c r="C98" s="156">
        <v>0</v>
      </c>
      <c r="D98" s="157">
        <v>0</v>
      </c>
      <c r="E98" s="158">
        <v>0</v>
      </c>
      <c r="F98" s="153" t="s">
        <v>352</v>
      </c>
      <c r="G98" s="154" t="s">
        <v>112</v>
      </c>
      <c r="H98" s="154" t="s">
        <v>150</v>
      </c>
      <c r="I98" s="154" t="s">
        <v>402</v>
      </c>
      <c r="J98" s="154" t="s">
        <v>118</v>
      </c>
      <c r="K98" s="154" t="s">
        <v>127</v>
      </c>
      <c r="L98" s="154"/>
      <c r="M98" s="154"/>
      <c r="N98" s="154"/>
      <c r="O98" s="154"/>
      <c r="P98" s="154"/>
      <c r="Q98" s="159">
        <v>0</v>
      </c>
      <c r="R98" s="159">
        <v>100000</v>
      </c>
      <c r="S98" s="159">
        <v>0</v>
      </c>
      <c r="T98" s="159">
        <v>0</v>
      </c>
      <c r="U98" s="159">
        <v>0</v>
      </c>
      <c r="V98" s="159">
        <v>0</v>
      </c>
      <c r="W98" s="159">
        <v>0</v>
      </c>
      <c r="X98" s="159">
        <v>0</v>
      </c>
      <c r="Y98" s="159">
        <v>0</v>
      </c>
      <c r="Z98" s="159">
        <v>0</v>
      </c>
      <c r="AA98" s="159">
        <v>0</v>
      </c>
      <c r="AB98" s="159">
        <v>0</v>
      </c>
      <c r="AC98" s="159">
        <v>0</v>
      </c>
      <c r="AD98" s="159">
        <v>0</v>
      </c>
      <c r="AE98" s="159">
        <v>0</v>
      </c>
      <c r="AF98" s="159">
        <v>0</v>
      </c>
      <c r="AG98" s="159">
        <v>0</v>
      </c>
      <c r="AH98" s="159">
        <v>0</v>
      </c>
      <c r="AI98" s="159">
        <v>0</v>
      </c>
      <c r="AJ98" s="159">
        <v>0</v>
      </c>
    </row>
    <row r="99" spans="1:36" ht="34.5" customHeight="1" outlineLevel="3" thickBot="1" x14ac:dyDescent="0.3">
      <c r="A99" s="150">
        <v>0</v>
      </c>
      <c r="B99" s="151">
        <v>1</v>
      </c>
      <c r="C99" s="150">
        <v>0</v>
      </c>
      <c r="D99" s="151">
        <v>0</v>
      </c>
      <c r="E99" s="152">
        <v>0</v>
      </c>
      <c r="F99" s="153" t="s">
        <v>403</v>
      </c>
      <c r="G99" s="154" t="s">
        <v>107</v>
      </c>
      <c r="H99" s="154" t="s">
        <v>150</v>
      </c>
      <c r="I99" s="154" t="s">
        <v>404</v>
      </c>
      <c r="J99" s="154" t="s">
        <v>107</v>
      </c>
      <c r="K99" s="154" t="s">
        <v>107</v>
      </c>
      <c r="L99" s="154"/>
      <c r="M99" s="154"/>
      <c r="N99" s="154"/>
      <c r="O99" s="154"/>
      <c r="P99" s="154"/>
      <c r="Q99" s="155">
        <v>0</v>
      </c>
      <c r="R99" s="155">
        <v>4590000</v>
      </c>
      <c r="S99" s="155">
        <v>0</v>
      </c>
      <c r="T99" s="155">
        <v>0</v>
      </c>
      <c r="U99" s="155">
        <v>0</v>
      </c>
      <c r="V99" s="155">
        <v>0</v>
      </c>
      <c r="W99" s="155">
        <v>0</v>
      </c>
      <c r="X99" s="155">
        <v>0</v>
      </c>
      <c r="Y99" s="155">
        <v>0</v>
      </c>
      <c r="Z99" s="155">
        <v>0</v>
      </c>
      <c r="AA99" s="155">
        <v>0</v>
      </c>
      <c r="AB99" s="155">
        <v>0</v>
      </c>
      <c r="AC99" s="155">
        <v>0</v>
      </c>
      <c r="AD99" s="155">
        <v>0</v>
      </c>
      <c r="AE99" s="155">
        <v>0</v>
      </c>
      <c r="AF99" s="155">
        <v>0</v>
      </c>
      <c r="AG99" s="155">
        <v>4590000</v>
      </c>
      <c r="AH99" s="155">
        <v>4590000</v>
      </c>
      <c r="AI99" s="155">
        <v>4590000</v>
      </c>
      <c r="AJ99" s="155">
        <v>4590000</v>
      </c>
    </row>
    <row r="100" spans="1:36" outlineLevel="4" x14ac:dyDescent="0.25">
      <c r="A100" s="156">
        <v>0</v>
      </c>
      <c r="B100" s="157">
        <v>1</v>
      </c>
      <c r="C100" s="156">
        <v>0</v>
      </c>
      <c r="D100" s="157">
        <v>0</v>
      </c>
      <c r="E100" s="158">
        <v>0</v>
      </c>
      <c r="F100" s="153" t="s">
        <v>352</v>
      </c>
      <c r="G100" s="154" t="s">
        <v>112</v>
      </c>
      <c r="H100" s="154" t="s">
        <v>150</v>
      </c>
      <c r="I100" s="154" t="s">
        <v>404</v>
      </c>
      <c r="J100" s="154" t="s">
        <v>118</v>
      </c>
      <c r="K100" s="154" t="s">
        <v>127</v>
      </c>
      <c r="L100" s="154" t="s">
        <v>405</v>
      </c>
      <c r="M100" s="154"/>
      <c r="N100" s="154"/>
      <c r="O100" s="154"/>
      <c r="P100" s="154"/>
      <c r="Q100" s="159">
        <v>0</v>
      </c>
      <c r="R100" s="159">
        <v>4590000</v>
      </c>
      <c r="S100" s="159">
        <v>0</v>
      </c>
      <c r="T100" s="159">
        <v>0</v>
      </c>
      <c r="U100" s="159">
        <v>0</v>
      </c>
      <c r="V100" s="159">
        <v>0</v>
      </c>
      <c r="W100" s="159">
        <v>0</v>
      </c>
      <c r="X100" s="159">
        <v>0</v>
      </c>
      <c r="Y100" s="159">
        <v>0</v>
      </c>
      <c r="Z100" s="159">
        <v>0</v>
      </c>
      <c r="AA100" s="159">
        <v>0</v>
      </c>
      <c r="AB100" s="159">
        <v>0</v>
      </c>
      <c r="AC100" s="159">
        <v>0</v>
      </c>
      <c r="AD100" s="159">
        <v>0</v>
      </c>
      <c r="AE100" s="159">
        <v>0</v>
      </c>
      <c r="AF100" s="159">
        <v>0</v>
      </c>
      <c r="AG100" s="159">
        <v>4590000</v>
      </c>
      <c r="AH100" s="159">
        <v>4590000</v>
      </c>
      <c r="AI100" s="159">
        <v>4590000</v>
      </c>
      <c r="AJ100" s="159">
        <v>4590000</v>
      </c>
    </row>
    <row r="101" spans="1:36" ht="14.4" outlineLevel="2" thickBot="1" x14ac:dyDescent="0.3">
      <c r="A101" s="150">
        <v>0</v>
      </c>
      <c r="B101" s="151">
        <v>0.38363479846313903</v>
      </c>
      <c r="C101" s="150">
        <v>0</v>
      </c>
      <c r="D101" s="151">
        <v>0</v>
      </c>
      <c r="E101" s="152">
        <v>0</v>
      </c>
      <c r="F101" s="153" t="s">
        <v>406</v>
      </c>
      <c r="G101" s="154" t="s">
        <v>107</v>
      </c>
      <c r="H101" s="154" t="s">
        <v>151</v>
      </c>
      <c r="I101" s="154" t="s">
        <v>332</v>
      </c>
      <c r="J101" s="154" t="s">
        <v>107</v>
      </c>
      <c r="K101" s="154" t="s">
        <v>107</v>
      </c>
      <c r="L101" s="154"/>
      <c r="M101" s="154"/>
      <c r="N101" s="154"/>
      <c r="O101" s="154"/>
      <c r="P101" s="154"/>
      <c r="Q101" s="155">
        <v>0</v>
      </c>
      <c r="R101" s="155">
        <v>8388267</v>
      </c>
      <c r="S101" s="155">
        <v>0</v>
      </c>
      <c r="T101" s="155">
        <v>0</v>
      </c>
      <c r="U101" s="155">
        <v>0</v>
      </c>
      <c r="V101" s="155">
        <v>0</v>
      </c>
      <c r="W101" s="155">
        <v>0</v>
      </c>
      <c r="X101" s="155">
        <v>0</v>
      </c>
      <c r="Y101" s="155">
        <v>0</v>
      </c>
      <c r="Z101" s="155">
        <v>0</v>
      </c>
      <c r="AA101" s="155">
        <v>0</v>
      </c>
      <c r="AB101" s="155">
        <v>0</v>
      </c>
      <c r="AC101" s="155">
        <v>0</v>
      </c>
      <c r="AD101" s="155">
        <v>0</v>
      </c>
      <c r="AE101" s="155">
        <v>0</v>
      </c>
      <c r="AF101" s="155">
        <v>0</v>
      </c>
      <c r="AG101" s="155">
        <v>3218031.12</v>
      </c>
      <c r="AH101" s="155">
        <v>3218031.12</v>
      </c>
      <c r="AI101" s="155">
        <v>3218031.12</v>
      </c>
      <c r="AJ101" s="155">
        <v>3218031.12</v>
      </c>
    </row>
    <row r="102" spans="1:36" ht="31.2" outlineLevel="3" thickBot="1" x14ac:dyDescent="0.3">
      <c r="A102" s="150">
        <v>0</v>
      </c>
      <c r="B102" s="151">
        <v>1</v>
      </c>
      <c r="C102" s="150">
        <v>0</v>
      </c>
      <c r="D102" s="151">
        <v>0</v>
      </c>
      <c r="E102" s="152">
        <v>0</v>
      </c>
      <c r="F102" s="153" t="s">
        <v>340</v>
      </c>
      <c r="G102" s="154" t="s">
        <v>107</v>
      </c>
      <c r="H102" s="154" t="s">
        <v>151</v>
      </c>
      <c r="I102" s="154" t="s">
        <v>341</v>
      </c>
      <c r="J102" s="154" t="s">
        <v>107</v>
      </c>
      <c r="K102" s="154" t="s">
        <v>107</v>
      </c>
      <c r="L102" s="154"/>
      <c r="M102" s="154"/>
      <c r="N102" s="154"/>
      <c r="O102" s="154"/>
      <c r="P102" s="154"/>
      <c r="Q102" s="155">
        <v>0</v>
      </c>
      <c r="R102" s="155">
        <v>1046000</v>
      </c>
      <c r="S102" s="155">
        <v>0</v>
      </c>
      <c r="T102" s="155">
        <v>0</v>
      </c>
      <c r="U102" s="155">
        <v>0</v>
      </c>
      <c r="V102" s="155">
        <v>0</v>
      </c>
      <c r="W102" s="155">
        <v>0</v>
      </c>
      <c r="X102" s="155">
        <v>0</v>
      </c>
      <c r="Y102" s="155">
        <v>0</v>
      </c>
      <c r="Z102" s="155">
        <v>0</v>
      </c>
      <c r="AA102" s="155">
        <v>0</v>
      </c>
      <c r="AB102" s="155">
        <v>0</v>
      </c>
      <c r="AC102" s="155">
        <v>0</v>
      </c>
      <c r="AD102" s="155">
        <v>0</v>
      </c>
      <c r="AE102" s="155">
        <v>0</v>
      </c>
      <c r="AF102" s="155">
        <v>0</v>
      </c>
      <c r="AG102" s="155">
        <v>1046000</v>
      </c>
      <c r="AH102" s="155">
        <v>1046000</v>
      </c>
      <c r="AI102" s="155">
        <v>1046000</v>
      </c>
      <c r="AJ102" s="155">
        <v>1046000</v>
      </c>
    </row>
    <row r="103" spans="1:36" outlineLevel="4" x14ac:dyDescent="0.25">
      <c r="A103" s="156">
        <v>0</v>
      </c>
      <c r="B103" s="157">
        <v>1</v>
      </c>
      <c r="C103" s="156">
        <v>0</v>
      </c>
      <c r="D103" s="157">
        <v>0</v>
      </c>
      <c r="E103" s="158">
        <v>0</v>
      </c>
      <c r="F103" s="153" t="s">
        <v>400</v>
      </c>
      <c r="G103" s="154" t="s">
        <v>112</v>
      </c>
      <c r="H103" s="154" t="s">
        <v>151</v>
      </c>
      <c r="I103" s="154" t="s">
        <v>341</v>
      </c>
      <c r="J103" s="154" t="s">
        <v>118</v>
      </c>
      <c r="K103" s="154" t="s">
        <v>128</v>
      </c>
      <c r="L103" s="154" t="s">
        <v>343</v>
      </c>
      <c r="M103" s="154"/>
      <c r="N103" s="154"/>
      <c r="O103" s="154"/>
      <c r="P103" s="154"/>
      <c r="Q103" s="159">
        <v>0</v>
      </c>
      <c r="R103" s="159">
        <v>1046000</v>
      </c>
      <c r="S103" s="159">
        <v>0</v>
      </c>
      <c r="T103" s="159">
        <v>0</v>
      </c>
      <c r="U103" s="159">
        <v>0</v>
      </c>
      <c r="V103" s="159">
        <v>0</v>
      </c>
      <c r="W103" s="159">
        <v>0</v>
      </c>
      <c r="X103" s="159">
        <v>0</v>
      </c>
      <c r="Y103" s="159">
        <v>0</v>
      </c>
      <c r="Z103" s="159">
        <v>0</v>
      </c>
      <c r="AA103" s="159">
        <v>0</v>
      </c>
      <c r="AB103" s="159">
        <v>0</v>
      </c>
      <c r="AC103" s="159">
        <v>0</v>
      </c>
      <c r="AD103" s="159">
        <v>0</v>
      </c>
      <c r="AE103" s="159">
        <v>0</v>
      </c>
      <c r="AF103" s="159">
        <v>0</v>
      </c>
      <c r="AG103" s="159">
        <v>1046000</v>
      </c>
      <c r="AH103" s="159">
        <v>1046000</v>
      </c>
      <c r="AI103" s="159">
        <v>1046000</v>
      </c>
      <c r="AJ103" s="159">
        <v>1046000</v>
      </c>
    </row>
    <row r="104" spans="1:36" ht="14.4" outlineLevel="4" thickBot="1" x14ac:dyDescent="0.3">
      <c r="A104" s="150">
        <v>0</v>
      </c>
      <c r="B104" s="151">
        <v>0.29582567890816286</v>
      </c>
      <c r="C104" s="150">
        <v>0</v>
      </c>
      <c r="D104" s="151">
        <v>0</v>
      </c>
      <c r="E104" s="152">
        <v>0</v>
      </c>
      <c r="F104" s="153" t="s">
        <v>378</v>
      </c>
      <c r="G104" s="154" t="s">
        <v>107</v>
      </c>
      <c r="H104" s="154" t="s">
        <v>151</v>
      </c>
      <c r="I104" s="154" t="s">
        <v>407</v>
      </c>
      <c r="J104" s="154" t="s">
        <v>107</v>
      </c>
      <c r="K104" s="154" t="s">
        <v>107</v>
      </c>
      <c r="L104" s="154"/>
      <c r="M104" s="154"/>
      <c r="N104" s="154"/>
      <c r="O104" s="154"/>
      <c r="P104" s="154"/>
      <c r="Q104" s="155">
        <v>0</v>
      </c>
      <c r="R104" s="155">
        <v>7342267</v>
      </c>
      <c r="S104" s="155">
        <v>0</v>
      </c>
      <c r="T104" s="155">
        <v>0</v>
      </c>
      <c r="U104" s="155">
        <v>0</v>
      </c>
      <c r="V104" s="155">
        <v>0</v>
      </c>
      <c r="W104" s="155">
        <v>0</v>
      </c>
      <c r="X104" s="155">
        <v>0</v>
      </c>
      <c r="Y104" s="155">
        <v>0</v>
      </c>
      <c r="Z104" s="155">
        <v>0</v>
      </c>
      <c r="AA104" s="155">
        <v>0</v>
      </c>
      <c r="AB104" s="155">
        <v>0</v>
      </c>
      <c r="AC104" s="155">
        <v>0</v>
      </c>
      <c r="AD104" s="155">
        <v>0</v>
      </c>
      <c r="AE104" s="155">
        <v>0</v>
      </c>
      <c r="AF104" s="155">
        <v>0</v>
      </c>
      <c r="AG104" s="155">
        <v>2172031.12</v>
      </c>
      <c r="AH104" s="155">
        <v>2172031.12</v>
      </c>
      <c r="AI104" s="155">
        <v>2172031.12</v>
      </c>
      <c r="AJ104" s="155">
        <v>2172031.12</v>
      </c>
    </row>
    <row r="105" spans="1:36" outlineLevel="3" x14ac:dyDescent="0.25">
      <c r="A105" s="156">
        <v>0</v>
      </c>
      <c r="B105" s="157">
        <v>0.21954974002681837</v>
      </c>
      <c r="C105" s="156">
        <v>0</v>
      </c>
      <c r="D105" s="157">
        <v>0</v>
      </c>
      <c r="E105" s="158">
        <v>0</v>
      </c>
      <c r="F105" s="153" t="s">
        <v>351</v>
      </c>
      <c r="G105" s="154" t="s">
        <v>112</v>
      </c>
      <c r="H105" s="154" t="s">
        <v>151</v>
      </c>
      <c r="I105" s="154" t="s">
        <v>407</v>
      </c>
      <c r="J105" s="154" t="s">
        <v>118</v>
      </c>
      <c r="K105" s="154" t="s">
        <v>126</v>
      </c>
      <c r="L105" s="154"/>
      <c r="M105" s="154"/>
      <c r="N105" s="154"/>
      <c r="O105" s="154"/>
      <c r="P105" s="154"/>
      <c r="Q105" s="159">
        <v>0</v>
      </c>
      <c r="R105" s="159">
        <v>2183921.42</v>
      </c>
      <c r="S105" s="159">
        <v>0</v>
      </c>
      <c r="T105" s="159">
        <v>0</v>
      </c>
      <c r="U105" s="159">
        <v>0</v>
      </c>
      <c r="V105" s="159">
        <v>0</v>
      </c>
      <c r="W105" s="159">
        <v>0</v>
      </c>
      <c r="X105" s="159">
        <v>0</v>
      </c>
      <c r="Y105" s="159">
        <v>0</v>
      </c>
      <c r="Z105" s="159">
        <v>0</v>
      </c>
      <c r="AA105" s="159">
        <v>0</v>
      </c>
      <c r="AB105" s="159">
        <v>0</v>
      </c>
      <c r="AC105" s="159">
        <v>0</v>
      </c>
      <c r="AD105" s="159">
        <v>0</v>
      </c>
      <c r="AE105" s="159">
        <v>0</v>
      </c>
      <c r="AF105" s="159">
        <v>0</v>
      </c>
      <c r="AG105" s="159">
        <v>479479.38</v>
      </c>
      <c r="AH105" s="159">
        <v>479479.38</v>
      </c>
      <c r="AI105" s="159">
        <v>479479.38</v>
      </c>
      <c r="AJ105" s="159">
        <v>479479.38</v>
      </c>
    </row>
    <row r="106" spans="1:36" outlineLevel="4" x14ac:dyDescent="0.25">
      <c r="A106" s="156">
        <v>0</v>
      </c>
      <c r="B106" s="157">
        <v>0.35382510371009823</v>
      </c>
      <c r="C106" s="156">
        <v>0</v>
      </c>
      <c r="D106" s="157">
        <v>0</v>
      </c>
      <c r="E106" s="158">
        <v>0</v>
      </c>
      <c r="F106" s="153" t="s">
        <v>352</v>
      </c>
      <c r="G106" s="154" t="s">
        <v>112</v>
      </c>
      <c r="H106" s="154" t="s">
        <v>151</v>
      </c>
      <c r="I106" s="154" t="s">
        <v>407</v>
      </c>
      <c r="J106" s="154" t="s">
        <v>118</v>
      </c>
      <c r="K106" s="154" t="s">
        <v>127</v>
      </c>
      <c r="L106" s="154"/>
      <c r="M106" s="154"/>
      <c r="N106" s="154"/>
      <c r="O106" s="154"/>
      <c r="P106" s="154"/>
      <c r="Q106" s="159">
        <v>0</v>
      </c>
      <c r="R106" s="159">
        <v>4756643.8399999999</v>
      </c>
      <c r="S106" s="159">
        <v>0</v>
      </c>
      <c r="T106" s="159">
        <v>0</v>
      </c>
      <c r="U106" s="159">
        <v>0</v>
      </c>
      <c r="V106" s="159">
        <v>0</v>
      </c>
      <c r="W106" s="159">
        <v>0</v>
      </c>
      <c r="X106" s="159">
        <v>0</v>
      </c>
      <c r="Y106" s="159">
        <v>0</v>
      </c>
      <c r="Z106" s="159">
        <v>0</v>
      </c>
      <c r="AA106" s="159">
        <v>0</v>
      </c>
      <c r="AB106" s="159">
        <v>0</v>
      </c>
      <c r="AC106" s="159">
        <v>0</v>
      </c>
      <c r="AD106" s="159">
        <v>0</v>
      </c>
      <c r="AE106" s="159">
        <v>0</v>
      </c>
      <c r="AF106" s="159">
        <v>0</v>
      </c>
      <c r="AG106" s="159">
        <v>1683020</v>
      </c>
      <c r="AH106" s="159">
        <v>1683020</v>
      </c>
      <c r="AI106" s="159">
        <v>1683020</v>
      </c>
      <c r="AJ106" s="159">
        <v>1683020</v>
      </c>
    </row>
    <row r="107" spans="1:36" outlineLevel="4" x14ac:dyDescent="0.25">
      <c r="A107" s="156">
        <v>0</v>
      </c>
      <c r="B107" s="157">
        <v>1</v>
      </c>
      <c r="C107" s="156">
        <v>0</v>
      </c>
      <c r="D107" s="157">
        <v>0</v>
      </c>
      <c r="E107" s="158">
        <v>0</v>
      </c>
      <c r="F107" s="153" t="s">
        <v>337</v>
      </c>
      <c r="G107" s="154" t="s">
        <v>112</v>
      </c>
      <c r="H107" s="154" t="s">
        <v>151</v>
      </c>
      <c r="I107" s="154" t="s">
        <v>407</v>
      </c>
      <c r="J107" s="154" t="s">
        <v>118</v>
      </c>
      <c r="K107" s="154" t="s">
        <v>115</v>
      </c>
      <c r="L107" s="154"/>
      <c r="M107" s="154"/>
      <c r="N107" s="154"/>
      <c r="O107" s="154"/>
      <c r="P107" s="154"/>
      <c r="Q107" s="159">
        <v>0</v>
      </c>
      <c r="R107" s="159">
        <v>8500</v>
      </c>
      <c r="S107" s="159">
        <v>0</v>
      </c>
      <c r="T107" s="159">
        <v>0</v>
      </c>
      <c r="U107" s="159">
        <v>0</v>
      </c>
      <c r="V107" s="159">
        <v>0</v>
      </c>
      <c r="W107" s="159">
        <v>0</v>
      </c>
      <c r="X107" s="159">
        <v>0</v>
      </c>
      <c r="Y107" s="159">
        <v>0</v>
      </c>
      <c r="Z107" s="159">
        <v>0</v>
      </c>
      <c r="AA107" s="159">
        <v>0</v>
      </c>
      <c r="AB107" s="159">
        <v>0</v>
      </c>
      <c r="AC107" s="159">
        <v>0</v>
      </c>
      <c r="AD107" s="159">
        <v>0</v>
      </c>
      <c r="AE107" s="159">
        <v>0</v>
      </c>
      <c r="AF107" s="159">
        <v>0</v>
      </c>
      <c r="AG107" s="159">
        <v>8500</v>
      </c>
      <c r="AH107" s="159">
        <v>8500</v>
      </c>
      <c r="AI107" s="159">
        <v>8500</v>
      </c>
      <c r="AJ107" s="159">
        <v>8500</v>
      </c>
    </row>
    <row r="108" spans="1:36" outlineLevel="4" x14ac:dyDescent="0.25">
      <c r="A108" s="156">
        <v>0</v>
      </c>
      <c r="B108" s="157">
        <v>0</v>
      </c>
      <c r="C108" s="156">
        <v>0</v>
      </c>
      <c r="D108" s="157">
        <v>0</v>
      </c>
      <c r="E108" s="158">
        <v>0</v>
      </c>
      <c r="F108" s="153" t="s">
        <v>338</v>
      </c>
      <c r="G108" s="154" t="s">
        <v>112</v>
      </c>
      <c r="H108" s="154" t="s">
        <v>151</v>
      </c>
      <c r="I108" s="154" t="s">
        <v>407</v>
      </c>
      <c r="J108" s="154" t="s">
        <v>118</v>
      </c>
      <c r="K108" s="154" t="s">
        <v>119</v>
      </c>
      <c r="L108" s="154"/>
      <c r="M108" s="154"/>
      <c r="N108" s="154"/>
      <c r="O108" s="154"/>
      <c r="P108" s="154"/>
      <c r="Q108" s="159">
        <v>0</v>
      </c>
      <c r="R108" s="159">
        <v>392170</v>
      </c>
      <c r="S108" s="159">
        <v>0</v>
      </c>
      <c r="T108" s="159">
        <v>0</v>
      </c>
      <c r="U108" s="159">
        <v>0</v>
      </c>
      <c r="V108" s="159">
        <v>0</v>
      </c>
      <c r="W108" s="159">
        <v>0</v>
      </c>
      <c r="X108" s="159">
        <v>0</v>
      </c>
      <c r="Y108" s="159">
        <v>0</v>
      </c>
      <c r="Z108" s="159">
        <v>0</v>
      </c>
      <c r="AA108" s="159">
        <v>0</v>
      </c>
      <c r="AB108" s="159">
        <v>0</v>
      </c>
      <c r="AC108" s="159">
        <v>0</v>
      </c>
      <c r="AD108" s="159">
        <v>0</v>
      </c>
      <c r="AE108" s="159">
        <v>0</v>
      </c>
      <c r="AF108" s="159">
        <v>0</v>
      </c>
      <c r="AG108" s="159">
        <v>0</v>
      </c>
      <c r="AH108" s="159">
        <v>0</v>
      </c>
      <c r="AI108" s="159">
        <v>0</v>
      </c>
      <c r="AJ108" s="159">
        <v>0</v>
      </c>
    </row>
    <row r="109" spans="1:36" outlineLevel="2" x14ac:dyDescent="0.25">
      <c r="A109" s="156">
        <v>0</v>
      </c>
      <c r="B109" s="157">
        <v>1</v>
      </c>
      <c r="C109" s="156">
        <v>0</v>
      </c>
      <c r="D109" s="157">
        <v>0</v>
      </c>
      <c r="E109" s="158">
        <v>0</v>
      </c>
      <c r="F109" s="153" t="s">
        <v>342</v>
      </c>
      <c r="G109" s="154" t="s">
        <v>112</v>
      </c>
      <c r="H109" s="154" t="s">
        <v>151</v>
      </c>
      <c r="I109" s="154" t="s">
        <v>407</v>
      </c>
      <c r="J109" s="154" t="s">
        <v>366</v>
      </c>
      <c r="K109" s="154" t="s">
        <v>130</v>
      </c>
      <c r="L109" s="154"/>
      <c r="M109" s="154"/>
      <c r="N109" s="154"/>
      <c r="O109" s="154"/>
      <c r="P109" s="154"/>
      <c r="Q109" s="159">
        <v>0</v>
      </c>
      <c r="R109" s="159">
        <v>1031.74</v>
      </c>
      <c r="S109" s="159">
        <v>0</v>
      </c>
      <c r="T109" s="159">
        <v>0</v>
      </c>
      <c r="U109" s="159">
        <v>0</v>
      </c>
      <c r="V109" s="159">
        <v>0</v>
      </c>
      <c r="W109" s="159">
        <v>0</v>
      </c>
      <c r="X109" s="159">
        <v>0</v>
      </c>
      <c r="Y109" s="159">
        <v>0</v>
      </c>
      <c r="Z109" s="159">
        <v>0</v>
      </c>
      <c r="AA109" s="159">
        <v>0</v>
      </c>
      <c r="AB109" s="159">
        <v>0</v>
      </c>
      <c r="AC109" s="159">
        <v>0</v>
      </c>
      <c r="AD109" s="159">
        <v>0</v>
      </c>
      <c r="AE109" s="159">
        <v>0</v>
      </c>
      <c r="AF109" s="159">
        <v>0</v>
      </c>
      <c r="AG109" s="159">
        <v>1031.74</v>
      </c>
      <c r="AH109" s="159">
        <v>1031.74</v>
      </c>
      <c r="AI109" s="159">
        <v>1031.74</v>
      </c>
      <c r="AJ109" s="159">
        <v>1031.74</v>
      </c>
    </row>
    <row r="110" spans="1:36" ht="14.4" outlineLevel="3" thickBot="1" x14ac:dyDescent="0.3">
      <c r="A110" s="150">
        <v>0</v>
      </c>
      <c r="B110" s="151">
        <v>0.21585339326854647</v>
      </c>
      <c r="C110" s="150">
        <v>0</v>
      </c>
      <c r="D110" s="151">
        <v>0</v>
      </c>
      <c r="E110" s="152">
        <v>0</v>
      </c>
      <c r="F110" s="153" t="s">
        <v>408</v>
      </c>
      <c r="G110" s="154" t="s">
        <v>107</v>
      </c>
      <c r="H110" s="154" t="s">
        <v>153</v>
      </c>
      <c r="I110" s="154" t="s">
        <v>332</v>
      </c>
      <c r="J110" s="154" t="s">
        <v>107</v>
      </c>
      <c r="K110" s="154" t="s">
        <v>107</v>
      </c>
      <c r="L110" s="154"/>
      <c r="M110" s="154"/>
      <c r="N110" s="154"/>
      <c r="O110" s="154"/>
      <c r="P110" s="154"/>
      <c r="Q110" s="155">
        <v>0</v>
      </c>
      <c r="R110" s="155">
        <v>994852</v>
      </c>
      <c r="S110" s="155">
        <v>0</v>
      </c>
      <c r="T110" s="155">
        <v>0</v>
      </c>
      <c r="U110" s="155">
        <v>0</v>
      </c>
      <c r="V110" s="155">
        <v>0</v>
      </c>
      <c r="W110" s="155">
        <v>0</v>
      </c>
      <c r="X110" s="155">
        <v>0</v>
      </c>
      <c r="Y110" s="155">
        <v>0</v>
      </c>
      <c r="Z110" s="155">
        <v>0</v>
      </c>
      <c r="AA110" s="155">
        <v>0</v>
      </c>
      <c r="AB110" s="155">
        <v>0</v>
      </c>
      <c r="AC110" s="155">
        <v>0</v>
      </c>
      <c r="AD110" s="155">
        <v>0</v>
      </c>
      <c r="AE110" s="155">
        <v>0</v>
      </c>
      <c r="AF110" s="155">
        <v>0</v>
      </c>
      <c r="AG110" s="155">
        <v>214742.18</v>
      </c>
      <c r="AH110" s="155">
        <v>214742.18</v>
      </c>
      <c r="AI110" s="155">
        <v>214742.18</v>
      </c>
      <c r="AJ110" s="155">
        <v>214742.18</v>
      </c>
    </row>
    <row r="111" spans="1:36" ht="14.4" outlineLevel="4" thickBot="1" x14ac:dyDescent="0.3">
      <c r="A111" s="150">
        <v>0</v>
      </c>
      <c r="B111" s="151">
        <v>0.20273849557522125</v>
      </c>
      <c r="C111" s="150">
        <v>0</v>
      </c>
      <c r="D111" s="151">
        <v>0</v>
      </c>
      <c r="E111" s="152">
        <v>0</v>
      </c>
      <c r="F111" s="153" t="s">
        <v>409</v>
      </c>
      <c r="G111" s="154" t="s">
        <v>107</v>
      </c>
      <c r="H111" s="154" t="s">
        <v>410</v>
      </c>
      <c r="I111" s="154" t="s">
        <v>332</v>
      </c>
      <c r="J111" s="154" t="s">
        <v>107</v>
      </c>
      <c r="K111" s="154" t="s">
        <v>107</v>
      </c>
      <c r="L111" s="154"/>
      <c r="M111" s="154"/>
      <c r="N111" s="154"/>
      <c r="O111" s="154"/>
      <c r="P111" s="154"/>
      <c r="Q111" s="155">
        <v>0</v>
      </c>
      <c r="R111" s="155">
        <v>113000</v>
      </c>
      <c r="S111" s="155">
        <v>0</v>
      </c>
      <c r="T111" s="155">
        <v>0</v>
      </c>
      <c r="U111" s="155">
        <v>0</v>
      </c>
      <c r="V111" s="155">
        <v>0</v>
      </c>
      <c r="W111" s="155">
        <v>0</v>
      </c>
      <c r="X111" s="155">
        <v>0</v>
      </c>
      <c r="Y111" s="155">
        <v>0</v>
      </c>
      <c r="Z111" s="155">
        <v>0</v>
      </c>
      <c r="AA111" s="155">
        <v>0</v>
      </c>
      <c r="AB111" s="155">
        <v>0</v>
      </c>
      <c r="AC111" s="155">
        <v>0</v>
      </c>
      <c r="AD111" s="155">
        <v>0</v>
      </c>
      <c r="AE111" s="155">
        <v>0</v>
      </c>
      <c r="AF111" s="155">
        <v>0</v>
      </c>
      <c r="AG111" s="155">
        <v>22909.45</v>
      </c>
      <c r="AH111" s="155">
        <v>22909.45</v>
      </c>
      <c r="AI111" s="155">
        <v>22909.45</v>
      </c>
      <c r="AJ111" s="155">
        <v>22909.45</v>
      </c>
    </row>
    <row r="112" spans="1:36" ht="21" outlineLevel="4" thickBot="1" x14ac:dyDescent="0.3">
      <c r="A112" s="150">
        <v>0</v>
      </c>
      <c r="B112" s="151">
        <v>0.20273849557522125</v>
      </c>
      <c r="C112" s="150">
        <v>0</v>
      </c>
      <c r="D112" s="151">
        <v>0</v>
      </c>
      <c r="E112" s="152">
        <v>0</v>
      </c>
      <c r="F112" s="153" t="s">
        <v>411</v>
      </c>
      <c r="G112" s="154" t="s">
        <v>107</v>
      </c>
      <c r="H112" s="154" t="s">
        <v>410</v>
      </c>
      <c r="I112" s="154" t="s">
        <v>412</v>
      </c>
      <c r="J112" s="154" t="s">
        <v>107</v>
      </c>
      <c r="K112" s="154" t="s">
        <v>107</v>
      </c>
      <c r="L112" s="154"/>
      <c r="M112" s="154"/>
      <c r="N112" s="154"/>
      <c r="O112" s="154"/>
      <c r="P112" s="154"/>
      <c r="Q112" s="155">
        <v>0</v>
      </c>
      <c r="R112" s="155">
        <v>113000</v>
      </c>
      <c r="S112" s="155">
        <v>0</v>
      </c>
      <c r="T112" s="155">
        <v>0</v>
      </c>
      <c r="U112" s="155">
        <v>0</v>
      </c>
      <c r="V112" s="155">
        <v>0</v>
      </c>
      <c r="W112" s="155">
        <v>0</v>
      </c>
      <c r="X112" s="155">
        <v>0</v>
      </c>
      <c r="Y112" s="155">
        <v>0</v>
      </c>
      <c r="Z112" s="155">
        <v>0</v>
      </c>
      <c r="AA112" s="155">
        <v>0</v>
      </c>
      <c r="AB112" s="155">
        <v>0</v>
      </c>
      <c r="AC112" s="155">
        <v>0</v>
      </c>
      <c r="AD112" s="155">
        <v>0</v>
      </c>
      <c r="AE112" s="155">
        <v>0</v>
      </c>
      <c r="AF112" s="155">
        <v>0</v>
      </c>
      <c r="AG112" s="155">
        <v>22909.45</v>
      </c>
      <c r="AH112" s="155">
        <v>22909.45</v>
      </c>
      <c r="AI112" s="155">
        <v>22909.45</v>
      </c>
      <c r="AJ112" s="155">
        <v>22909.45</v>
      </c>
    </row>
    <row r="113" spans="1:36" ht="20.399999999999999" outlineLevel="4" x14ac:dyDescent="0.25">
      <c r="A113" s="156">
        <v>0</v>
      </c>
      <c r="B113" s="157">
        <v>0.20273849557522125</v>
      </c>
      <c r="C113" s="156">
        <v>0</v>
      </c>
      <c r="D113" s="157">
        <v>0</v>
      </c>
      <c r="E113" s="158">
        <v>0</v>
      </c>
      <c r="F113" s="153" t="s">
        <v>413</v>
      </c>
      <c r="G113" s="154" t="s">
        <v>112</v>
      </c>
      <c r="H113" s="154" t="s">
        <v>410</v>
      </c>
      <c r="I113" s="154" t="s">
        <v>412</v>
      </c>
      <c r="J113" s="154" t="s">
        <v>414</v>
      </c>
      <c r="K113" s="154" t="s">
        <v>415</v>
      </c>
      <c r="L113" s="154"/>
      <c r="M113" s="154"/>
      <c r="N113" s="154"/>
      <c r="O113" s="154"/>
      <c r="P113" s="154"/>
      <c r="Q113" s="159">
        <v>0</v>
      </c>
      <c r="R113" s="159">
        <v>113000</v>
      </c>
      <c r="S113" s="159">
        <v>0</v>
      </c>
      <c r="T113" s="159">
        <v>0</v>
      </c>
      <c r="U113" s="159">
        <v>0</v>
      </c>
      <c r="V113" s="159">
        <v>0</v>
      </c>
      <c r="W113" s="159">
        <v>0</v>
      </c>
      <c r="X113" s="159">
        <v>0</v>
      </c>
      <c r="Y113" s="159">
        <v>0</v>
      </c>
      <c r="Z113" s="159">
        <v>0</v>
      </c>
      <c r="AA113" s="159">
        <v>0</v>
      </c>
      <c r="AB113" s="159">
        <v>0</v>
      </c>
      <c r="AC113" s="159">
        <v>0</v>
      </c>
      <c r="AD113" s="159">
        <v>0</v>
      </c>
      <c r="AE113" s="159">
        <v>0</v>
      </c>
      <c r="AF113" s="159">
        <v>0</v>
      </c>
      <c r="AG113" s="159">
        <v>22909.45</v>
      </c>
      <c r="AH113" s="159">
        <v>22909.45</v>
      </c>
      <c r="AI113" s="159">
        <v>22909.45</v>
      </c>
      <c r="AJ113" s="159">
        <v>22909.45</v>
      </c>
    </row>
    <row r="114" spans="1:36" ht="14.4" outlineLevel="4" thickBot="1" x14ac:dyDescent="0.3">
      <c r="A114" s="150">
        <v>0</v>
      </c>
      <c r="B114" s="151">
        <v>0.28107113012855428</v>
      </c>
      <c r="C114" s="150">
        <v>0</v>
      </c>
      <c r="D114" s="151">
        <v>0</v>
      </c>
      <c r="E114" s="152">
        <v>0</v>
      </c>
      <c r="F114" s="153" t="s">
        <v>416</v>
      </c>
      <c r="G114" s="154" t="s">
        <v>107</v>
      </c>
      <c r="H114" s="154" t="s">
        <v>154</v>
      </c>
      <c r="I114" s="154" t="s">
        <v>332</v>
      </c>
      <c r="J114" s="154" t="s">
        <v>107</v>
      </c>
      <c r="K114" s="154" t="s">
        <v>107</v>
      </c>
      <c r="L114" s="154"/>
      <c r="M114" s="154"/>
      <c r="N114" s="154"/>
      <c r="O114" s="154"/>
      <c r="P114" s="154"/>
      <c r="Q114" s="155">
        <v>0</v>
      </c>
      <c r="R114" s="155">
        <v>536116</v>
      </c>
      <c r="S114" s="155">
        <v>0</v>
      </c>
      <c r="T114" s="155">
        <v>0</v>
      </c>
      <c r="U114" s="155">
        <v>0</v>
      </c>
      <c r="V114" s="155">
        <v>0</v>
      </c>
      <c r="W114" s="155">
        <v>0</v>
      </c>
      <c r="X114" s="155">
        <v>0</v>
      </c>
      <c r="Y114" s="155">
        <v>0</v>
      </c>
      <c r="Z114" s="155">
        <v>0</v>
      </c>
      <c r="AA114" s="155">
        <v>0</v>
      </c>
      <c r="AB114" s="155">
        <v>0</v>
      </c>
      <c r="AC114" s="155">
        <v>0</v>
      </c>
      <c r="AD114" s="155">
        <v>0</v>
      </c>
      <c r="AE114" s="155">
        <v>0</v>
      </c>
      <c r="AF114" s="155">
        <v>0</v>
      </c>
      <c r="AG114" s="155">
        <v>150686.73000000001</v>
      </c>
      <c r="AH114" s="155">
        <v>150686.73000000001</v>
      </c>
      <c r="AI114" s="155">
        <v>150686.73000000001</v>
      </c>
      <c r="AJ114" s="155">
        <v>150686.73000000001</v>
      </c>
    </row>
    <row r="115" spans="1:36" ht="33.75" customHeight="1" outlineLevel="4" thickBot="1" x14ac:dyDescent="0.3">
      <c r="A115" s="150">
        <v>0</v>
      </c>
      <c r="B115" s="151">
        <v>0.28107113012855428</v>
      </c>
      <c r="C115" s="150">
        <v>0</v>
      </c>
      <c r="D115" s="151">
        <v>0</v>
      </c>
      <c r="E115" s="152">
        <v>0</v>
      </c>
      <c r="F115" s="153" t="s">
        <v>417</v>
      </c>
      <c r="G115" s="154" t="s">
        <v>107</v>
      </c>
      <c r="H115" s="154" t="s">
        <v>154</v>
      </c>
      <c r="I115" s="154" t="s">
        <v>418</v>
      </c>
      <c r="J115" s="154" t="s">
        <v>107</v>
      </c>
      <c r="K115" s="154" t="s">
        <v>107</v>
      </c>
      <c r="L115" s="154"/>
      <c r="M115" s="154"/>
      <c r="N115" s="154"/>
      <c r="O115" s="154"/>
      <c r="P115" s="154"/>
      <c r="Q115" s="155">
        <v>0</v>
      </c>
      <c r="R115" s="155">
        <v>536116</v>
      </c>
      <c r="S115" s="155">
        <v>0</v>
      </c>
      <c r="T115" s="155">
        <v>0</v>
      </c>
      <c r="U115" s="155">
        <v>0</v>
      </c>
      <c r="V115" s="155">
        <v>0</v>
      </c>
      <c r="W115" s="155">
        <v>0</v>
      </c>
      <c r="X115" s="155">
        <v>0</v>
      </c>
      <c r="Y115" s="155">
        <v>0</v>
      </c>
      <c r="Z115" s="155">
        <v>0</v>
      </c>
      <c r="AA115" s="155">
        <v>0</v>
      </c>
      <c r="AB115" s="155">
        <v>0</v>
      </c>
      <c r="AC115" s="155">
        <v>0</v>
      </c>
      <c r="AD115" s="155">
        <v>0</v>
      </c>
      <c r="AE115" s="155">
        <v>0</v>
      </c>
      <c r="AF115" s="155">
        <v>0</v>
      </c>
      <c r="AG115" s="155">
        <v>150686.73000000001</v>
      </c>
      <c r="AH115" s="155">
        <v>150686.73000000001</v>
      </c>
      <c r="AI115" s="155">
        <v>150686.73000000001</v>
      </c>
      <c r="AJ115" s="155">
        <v>150686.73000000001</v>
      </c>
    </row>
    <row r="116" spans="1:36" ht="20.399999999999999" outlineLevel="1" x14ac:dyDescent="0.25">
      <c r="A116" s="156">
        <v>0</v>
      </c>
      <c r="B116" s="157">
        <v>0.28107113012855428</v>
      </c>
      <c r="C116" s="156">
        <v>0</v>
      </c>
      <c r="D116" s="157">
        <v>0</v>
      </c>
      <c r="E116" s="158">
        <v>0</v>
      </c>
      <c r="F116" s="153" t="s">
        <v>419</v>
      </c>
      <c r="G116" s="154" t="s">
        <v>112</v>
      </c>
      <c r="H116" s="154" t="s">
        <v>154</v>
      </c>
      <c r="I116" s="154" t="s">
        <v>418</v>
      </c>
      <c r="J116" s="154" t="s">
        <v>155</v>
      </c>
      <c r="K116" s="154" t="s">
        <v>156</v>
      </c>
      <c r="L116" s="154"/>
      <c r="M116" s="154"/>
      <c r="N116" s="154"/>
      <c r="O116" s="154"/>
      <c r="P116" s="154"/>
      <c r="Q116" s="159">
        <v>0</v>
      </c>
      <c r="R116" s="159">
        <v>536116</v>
      </c>
      <c r="S116" s="159">
        <v>0</v>
      </c>
      <c r="T116" s="159">
        <v>0</v>
      </c>
      <c r="U116" s="159">
        <v>0</v>
      </c>
      <c r="V116" s="159">
        <v>0</v>
      </c>
      <c r="W116" s="159">
        <v>0</v>
      </c>
      <c r="X116" s="159">
        <v>0</v>
      </c>
      <c r="Y116" s="159">
        <v>0</v>
      </c>
      <c r="Z116" s="159">
        <v>0</v>
      </c>
      <c r="AA116" s="159">
        <v>0</v>
      </c>
      <c r="AB116" s="159">
        <v>0</v>
      </c>
      <c r="AC116" s="159">
        <v>0</v>
      </c>
      <c r="AD116" s="159">
        <v>0</v>
      </c>
      <c r="AE116" s="159">
        <v>0</v>
      </c>
      <c r="AF116" s="159">
        <v>0</v>
      </c>
      <c r="AG116" s="159">
        <v>150686.73000000001</v>
      </c>
      <c r="AH116" s="159">
        <v>150686.73000000001</v>
      </c>
      <c r="AI116" s="159">
        <v>150686.73000000001</v>
      </c>
      <c r="AJ116" s="159">
        <v>150686.73000000001</v>
      </c>
    </row>
    <row r="117" spans="1:36" ht="14.4" outlineLevel="2" thickBot="1" x14ac:dyDescent="0.3">
      <c r="A117" s="150">
        <v>0</v>
      </c>
      <c r="B117" s="151">
        <v>0.11900988037115025</v>
      </c>
      <c r="C117" s="150">
        <v>0</v>
      </c>
      <c r="D117" s="151">
        <v>0</v>
      </c>
      <c r="E117" s="152">
        <v>0</v>
      </c>
      <c r="F117" s="153" t="s">
        <v>420</v>
      </c>
      <c r="G117" s="154" t="s">
        <v>107</v>
      </c>
      <c r="H117" s="154" t="s">
        <v>157</v>
      </c>
      <c r="I117" s="154" t="s">
        <v>332</v>
      </c>
      <c r="J117" s="154" t="s">
        <v>107</v>
      </c>
      <c r="K117" s="154" t="s">
        <v>107</v>
      </c>
      <c r="L117" s="154"/>
      <c r="M117" s="154"/>
      <c r="N117" s="154"/>
      <c r="O117" s="154"/>
      <c r="P117" s="154"/>
      <c r="Q117" s="155">
        <v>0</v>
      </c>
      <c r="R117" s="155">
        <v>345736</v>
      </c>
      <c r="S117" s="155">
        <v>0</v>
      </c>
      <c r="T117" s="155">
        <v>0</v>
      </c>
      <c r="U117" s="155">
        <v>0</v>
      </c>
      <c r="V117" s="155">
        <v>0</v>
      </c>
      <c r="W117" s="155">
        <v>0</v>
      </c>
      <c r="X117" s="155">
        <v>0</v>
      </c>
      <c r="Y117" s="155">
        <v>0</v>
      </c>
      <c r="Z117" s="155">
        <v>0</v>
      </c>
      <c r="AA117" s="155">
        <v>0</v>
      </c>
      <c r="AB117" s="155">
        <v>0</v>
      </c>
      <c r="AC117" s="155">
        <v>0</v>
      </c>
      <c r="AD117" s="155">
        <v>0</v>
      </c>
      <c r="AE117" s="155">
        <v>0</v>
      </c>
      <c r="AF117" s="155">
        <v>0</v>
      </c>
      <c r="AG117" s="155">
        <v>41146</v>
      </c>
      <c r="AH117" s="155">
        <v>41146</v>
      </c>
      <c r="AI117" s="155">
        <v>41146</v>
      </c>
      <c r="AJ117" s="155">
        <v>41146</v>
      </c>
    </row>
    <row r="118" spans="1:36" ht="14.4" outlineLevel="3" thickBot="1" x14ac:dyDescent="0.3">
      <c r="A118" s="150">
        <v>0</v>
      </c>
      <c r="B118" s="151">
        <v>0.11900988037115025</v>
      </c>
      <c r="C118" s="150">
        <v>0</v>
      </c>
      <c r="D118" s="151">
        <v>0</v>
      </c>
      <c r="E118" s="152">
        <v>0</v>
      </c>
      <c r="F118" s="153" t="s">
        <v>421</v>
      </c>
      <c r="G118" s="154" t="s">
        <v>107</v>
      </c>
      <c r="H118" s="154" t="s">
        <v>157</v>
      </c>
      <c r="I118" s="154" t="s">
        <v>422</v>
      </c>
      <c r="J118" s="154" t="s">
        <v>107</v>
      </c>
      <c r="K118" s="154" t="s">
        <v>107</v>
      </c>
      <c r="L118" s="154"/>
      <c r="M118" s="154"/>
      <c r="N118" s="154"/>
      <c r="O118" s="154"/>
      <c r="P118" s="154"/>
      <c r="Q118" s="155">
        <v>0</v>
      </c>
      <c r="R118" s="155">
        <v>345736</v>
      </c>
      <c r="S118" s="155">
        <v>0</v>
      </c>
      <c r="T118" s="155">
        <v>0</v>
      </c>
      <c r="U118" s="155">
        <v>0</v>
      </c>
      <c r="V118" s="155">
        <v>0</v>
      </c>
      <c r="W118" s="155">
        <v>0</v>
      </c>
      <c r="X118" s="155">
        <v>0</v>
      </c>
      <c r="Y118" s="155">
        <v>0</v>
      </c>
      <c r="Z118" s="155">
        <v>0</v>
      </c>
      <c r="AA118" s="155">
        <v>0</v>
      </c>
      <c r="AB118" s="155">
        <v>0</v>
      </c>
      <c r="AC118" s="155">
        <v>0</v>
      </c>
      <c r="AD118" s="155">
        <v>0</v>
      </c>
      <c r="AE118" s="155">
        <v>0</v>
      </c>
      <c r="AF118" s="155">
        <v>0</v>
      </c>
      <c r="AG118" s="155">
        <v>41146</v>
      </c>
      <c r="AH118" s="155">
        <v>41146</v>
      </c>
      <c r="AI118" s="155">
        <v>41146</v>
      </c>
      <c r="AJ118" s="155">
        <v>41146</v>
      </c>
    </row>
    <row r="119" spans="1:36" outlineLevel="4" x14ac:dyDescent="0.25">
      <c r="A119" s="156">
        <v>0</v>
      </c>
      <c r="B119" s="157">
        <v>0</v>
      </c>
      <c r="C119" s="156">
        <v>0</v>
      </c>
      <c r="D119" s="157">
        <v>0</v>
      </c>
      <c r="E119" s="158">
        <v>0</v>
      </c>
      <c r="F119" s="153" t="s">
        <v>423</v>
      </c>
      <c r="G119" s="154" t="s">
        <v>112</v>
      </c>
      <c r="H119" s="154" t="s">
        <v>157</v>
      </c>
      <c r="I119" s="154" t="s">
        <v>422</v>
      </c>
      <c r="J119" s="154" t="s">
        <v>158</v>
      </c>
      <c r="K119" s="154" t="s">
        <v>159</v>
      </c>
      <c r="L119" s="154"/>
      <c r="M119" s="154"/>
      <c r="N119" s="154"/>
      <c r="O119" s="154"/>
      <c r="P119" s="154"/>
      <c r="Q119" s="159">
        <v>0</v>
      </c>
      <c r="R119" s="159">
        <v>52000</v>
      </c>
      <c r="S119" s="159">
        <v>0</v>
      </c>
      <c r="T119" s="159">
        <v>0</v>
      </c>
      <c r="U119" s="159">
        <v>0</v>
      </c>
      <c r="V119" s="159">
        <v>0</v>
      </c>
      <c r="W119" s="159">
        <v>0</v>
      </c>
      <c r="X119" s="159">
        <v>0</v>
      </c>
      <c r="Y119" s="159">
        <v>0</v>
      </c>
      <c r="Z119" s="159">
        <v>0</v>
      </c>
      <c r="AA119" s="159">
        <v>0</v>
      </c>
      <c r="AB119" s="159">
        <v>0</v>
      </c>
      <c r="AC119" s="159">
        <v>0</v>
      </c>
      <c r="AD119" s="159">
        <v>0</v>
      </c>
      <c r="AE119" s="159">
        <v>0</v>
      </c>
      <c r="AF119" s="159">
        <v>0</v>
      </c>
      <c r="AG119" s="159">
        <v>0</v>
      </c>
      <c r="AH119" s="159">
        <v>0</v>
      </c>
      <c r="AI119" s="159">
        <v>0</v>
      </c>
      <c r="AJ119" s="159">
        <v>0</v>
      </c>
    </row>
    <row r="120" spans="1:36" ht="30.6" outlineLevel="2" x14ac:dyDescent="0.25">
      <c r="A120" s="156">
        <v>0</v>
      </c>
      <c r="B120" s="157">
        <v>0.14007816542745866</v>
      </c>
      <c r="C120" s="156">
        <v>0</v>
      </c>
      <c r="D120" s="157">
        <v>0</v>
      </c>
      <c r="E120" s="158">
        <v>0</v>
      </c>
      <c r="F120" s="153" t="s">
        <v>424</v>
      </c>
      <c r="G120" s="154" t="s">
        <v>112</v>
      </c>
      <c r="H120" s="154" t="s">
        <v>157</v>
      </c>
      <c r="I120" s="154" t="s">
        <v>422</v>
      </c>
      <c r="J120" s="154" t="s">
        <v>142</v>
      </c>
      <c r="K120" s="154" t="s">
        <v>124</v>
      </c>
      <c r="L120" s="154"/>
      <c r="M120" s="154"/>
      <c r="N120" s="154"/>
      <c r="O120" s="154"/>
      <c r="P120" s="154"/>
      <c r="Q120" s="159">
        <v>0</v>
      </c>
      <c r="R120" s="159">
        <v>293736</v>
      </c>
      <c r="S120" s="159">
        <v>0</v>
      </c>
      <c r="T120" s="159">
        <v>0</v>
      </c>
      <c r="U120" s="159">
        <v>0</v>
      </c>
      <c r="V120" s="159">
        <v>0</v>
      </c>
      <c r="W120" s="159">
        <v>0</v>
      </c>
      <c r="X120" s="159">
        <v>0</v>
      </c>
      <c r="Y120" s="159">
        <v>0</v>
      </c>
      <c r="Z120" s="159">
        <v>0</v>
      </c>
      <c r="AA120" s="159">
        <v>0</v>
      </c>
      <c r="AB120" s="159">
        <v>0</v>
      </c>
      <c r="AC120" s="159">
        <v>0</v>
      </c>
      <c r="AD120" s="159">
        <v>0</v>
      </c>
      <c r="AE120" s="159">
        <v>0</v>
      </c>
      <c r="AF120" s="159">
        <v>0</v>
      </c>
      <c r="AG120" s="159">
        <v>41146</v>
      </c>
      <c r="AH120" s="159">
        <v>41146</v>
      </c>
      <c r="AI120" s="159">
        <v>41146</v>
      </c>
      <c r="AJ120" s="159">
        <v>41146</v>
      </c>
    </row>
    <row r="121" spans="1:36" ht="14.4" outlineLevel="3" thickBot="1" x14ac:dyDescent="0.3">
      <c r="A121" s="150">
        <v>0</v>
      </c>
      <c r="B121" s="151">
        <v>0.22566539999999999</v>
      </c>
      <c r="C121" s="150">
        <v>0</v>
      </c>
      <c r="D121" s="151">
        <v>0</v>
      </c>
      <c r="E121" s="152">
        <v>0</v>
      </c>
      <c r="F121" s="153" t="s">
        <v>425</v>
      </c>
      <c r="G121" s="154" t="s">
        <v>107</v>
      </c>
      <c r="H121" s="154" t="s">
        <v>160</v>
      </c>
      <c r="I121" s="154" t="s">
        <v>332</v>
      </c>
      <c r="J121" s="154" t="s">
        <v>107</v>
      </c>
      <c r="K121" s="154" t="s">
        <v>107</v>
      </c>
      <c r="L121" s="154"/>
      <c r="M121" s="154"/>
      <c r="N121" s="154"/>
      <c r="O121" s="154"/>
      <c r="P121" s="154"/>
      <c r="Q121" s="155">
        <v>0</v>
      </c>
      <c r="R121" s="155">
        <v>5550000</v>
      </c>
      <c r="S121" s="155">
        <v>0</v>
      </c>
      <c r="T121" s="155">
        <v>0</v>
      </c>
      <c r="U121" s="155">
        <v>0</v>
      </c>
      <c r="V121" s="155">
        <v>0</v>
      </c>
      <c r="W121" s="155">
        <v>0</v>
      </c>
      <c r="X121" s="155">
        <v>0</v>
      </c>
      <c r="Y121" s="155">
        <v>0</v>
      </c>
      <c r="Z121" s="155">
        <v>0</v>
      </c>
      <c r="AA121" s="155">
        <v>0</v>
      </c>
      <c r="AB121" s="155">
        <v>0</v>
      </c>
      <c r="AC121" s="155">
        <v>0</v>
      </c>
      <c r="AD121" s="155">
        <v>0</v>
      </c>
      <c r="AE121" s="155">
        <v>0</v>
      </c>
      <c r="AF121" s="155">
        <v>0</v>
      </c>
      <c r="AG121" s="155">
        <v>1252442.97</v>
      </c>
      <c r="AH121" s="155">
        <v>1252442.97</v>
      </c>
      <c r="AI121" s="155">
        <v>1252442.97</v>
      </c>
      <c r="AJ121" s="155">
        <v>1252442.97</v>
      </c>
    </row>
    <row r="122" spans="1:36" ht="14.4" outlineLevel="4" thickBot="1" x14ac:dyDescent="0.3">
      <c r="A122" s="150">
        <v>0</v>
      </c>
      <c r="B122" s="151">
        <v>0.22566539999999999</v>
      </c>
      <c r="C122" s="150">
        <v>0</v>
      </c>
      <c r="D122" s="151">
        <v>0</v>
      </c>
      <c r="E122" s="152">
        <v>0</v>
      </c>
      <c r="F122" s="153" t="s">
        <v>426</v>
      </c>
      <c r="G122" s="154" t="s">
        <v>107</v>
      </c>
      <c r="H122" s="154" t="s">
        <v>161</v>
      </c>
      <c r="I122" s="154" t="s">
        <v>332</v>
      </c>
      <c r="J122" s="154" t="s">
        <v>107</v>
      </c>
      <c r="K122" s="154" t="s">
        <v>107</v>
      </c>
      <c r="L122" s="154"/>
      <c r="M122" s="154"/>
      <c r="N122" s="154"/>
      <c r="O122" s="154"/>
      <c r="P122" s="154"/>
      <c r="Q122" s="155">
        <v>0</v>
      </c>
      <c r="R122" s="155">
        <v>5550000</v>
      </c>
      <c r="S122" s="155">
        <v>0</v>
      </c>
      <c r="T122" s="155">
        <v>0</v>
      </c>
      <c r="U122" s="155">
        <v>0</v>
      </c>
      <c r="V122" s="155">
        <v>0</v>
      </c>
      <c r="W122" s="155">
        <v>0</v>
      </c>
      <c r="X122" s="155">
        <v>0</v>
      </c>
      <c r="Y122" s="155">
        <v>0</v>
      </c>
      <c r="Z122" s="155">
        <v>0</v>
      </c>
      <c r="AA122" s="155">
        <v>0</v>
      </c>
      <c r="AB122" s="155">
        <v>0</v>
      </c>
      <c r="AC122" s="155">
        <v>0</v>
      </c>
      <c r="AD122" s="155">
        <v>0</v>
      </c>
      <c r="AE122" s="155">
        <v>0</v>
      </c>
      <c r="AF122" s="155">
        <v>0</v>
      </c>
      <c r="AG122" s="155">
        <v>1252442.97</v>
      </c>
      <c r="AH122" s="155">
        <v>1252442.97</v>
      </c>
      <c r="AI122" s="155">
        <v>1252442.97</v>
      </c>
      <c r="AJ122" s="155">
        <v>1252442.97</v>
      </c>
    </row>
    <row r="123" spans="1:36" ht="21" outlineLevel="3" thickBot="1" x14ac:dyDescent="0.3">
      <c r="A123" s="150">
        <v>0</v>
      </c>
      <c r="B123" s="151">
        <v>0.22566539999999999</v>
      </c>
      <c r="C123" s="150">
        <v>0</v>
      </c>
      <c r="D123" s="151">
        <v>0</v>
      </c>
      <c r="E123" s="152">
        <v>0</v>
      </c>
      <c r="F123" s="153" t="s">
        <v>427</v>
      </c>
      <c r="G123" s="154" t="s">
        <v>107</v>
      </c>
      <c r="H123" s="154" t="s">
        <v>161</v>
      </c>
      <c r="I123" s="154" t="s">
        <v>428</v>
      </c>
      <c r="J123" s="154" t="s">
        <v>107</v>
      </c>
      <c r="K123" s="154" t="s">
        <v>107</v>
      </c>
      <c r="L123" s="154"/>
      <c r="M123" s="154"/>
      <c r="N123" s="154"/>
      <c r="O123" s="154"/>
      <c r="P123" s="154"/>
      <c r="Q123" s="155">
        <v>0</v>
      </c>
      <c r="R123" s="155">
        <v>5550000</v>
      </c>
      <c r="S123" s="155">
        <v>0</v>
      </c>
      <c r="T123" s="155">
        <v>0</v>
      </c>
      <c r="U123" s="155">
        <v>0</v>
      </c>
      <c r="V123" s="155">
        <v>0</v>
      </c>
      <c r="W123" s="155">
        <v>0</v>
      </c>
      <c r="X123" s="155">
        <v>0</v>
      </c>
      <c r="Y123" s="155">
        <v>0</v>
      </c>
      <c r="Z123" s="155">
        <v>0</v>
      </c>
      <c r="AA123" s="155">
        <v>0</v>
      </c>
      <c r="AB123" s="155">
        <v>0</v>
      </c>
      <c r="AC123" s="155">
        <v>0</v>
      </c>
      <c r="AD123" s="155">
        <v>0</v>
      </c>
      <c r="AE123" s="155">
        <v>0</v>
      </c>
      <c r="AF123" s="155">
        <v>0</v>
      </c>
      <c r="AG123" s="155">
        <v>1252442.97</v>
      </c>
      <c r="AH123" s="155">
        <v>1252442.97</v>
      </c>
      <c r="AI123" s="155">
        <v>1252442.97</v>
      </c>
      <c r="AJ123" s="155">
        <v>1252442.97</v>
      </c>
    </row>
    <row r="124" spans="1:36" ht="20.399999999999999" outlineLevel="4" x14ac:dyDescent="0.25">
      <c r="A124" s="156">
        <v>0</v>
      </c>
      <c r="B124" s="157">
        <v>0.22566539999999999</v>
      </c>
      <c r="C124" s="156">
        <v>0</v>
      </c>
      <c r="D124" s="157">
        <v>0</v>
      </c>
      <c r="E124" s="158">
        <v>0</v>
      </c>
      <c r="F124" s="153" t="s">
        <v>429</v>
      </c>
      <c r="G124" s="154" t="s">
        <v>112</v>
      </c>
      <c r="H124" s="154" t="s">
        <v>161</v>
      </c>
      <c r="I124" s="154" t="s">
        <v>428</v>
      </c>
      <c r="J124" s="154" t="s">
        <v>162</v>
      </c>
      <c r="K124" s="154" t="s">
        <v>152</v>
      </c>
      <c r="L124" s="154"/>
      <c r="M124" s="154"/>
      <c r="N124" s="154"/>
      <c r="O124" s="154"/>
      <c r="P124" s="154"/>
      <c r="Q124" s="159">
        <v>0</v>
      </c>
      <c r="R124" s="159">
        <v>5550000</v>
      </c>
      <c r="S124" s="159">
        <v>0</v>
      </c>
      <c r="T124" s="159">
        <v>0</v>
      </c>
      <c r="U124" s="159">
        <v>0</v>
      </c>
      <c r="V124" s="159">
        <v>0</v>
      </c>
      <c r="W124" s="159">
        <v>0</v>
      </c>
      <c r="X124" s="159">
        <v>0</v>
      </c>
      <c r="Y124" s="159">
        <v>0</v>
      </c>
      <c r="Z124" s="159">
        <v>0</v>
      </c>
      <c r="AA124" s="159">
        <v>0</v>
      </c>
      <c r="AB124" s="159">
        <v>0</v>
      </c>
      <c r="AC124" s="159">
        <v>0</v>
      </c>
      <c r="AD124" s="159">
        <v>0</v>
      </c>
      <c r="AE124" s="159">
        <v>0</v>
      </c>
      <c r="AF124" s="159">
        <v>0</v>
      </c>
      <c r="AG124" s="159">
        <v>1252442.97</v>
      </c>
      <c r="AH124" s="159">
        <v>1252442.97</v>
      </c>
      <c r="AI124" s="159">
        <v>1252442.97</v>
      </c>
      <c r="AJ124" s="159">
        <v>1252442.97</v>
      </c>
    </row>
    <row r="125" spans="1:36" ht="14.4" outlineLevel="1" thickBot="1" x14ac:dyDescent="0.3">
      <c r="A125" s="150">
        <v>0</v>
      </c>
      <c r="B125" s="151">
        <v>0.13664887643205739</v>
      </c>
      <c r="C125" s="150">
        <v>0</v>
      </c>
      <c r="D125" s="151">
        <v>0</v>
      </c>
      <c r="E125" s="152">
        <v>0</v>
      </c>
      <c r="F125" s="153" t="s">
        <v>430</v>
      </c>
      <c r="G125" s="154" t="s">
        <v>107</v>
      </c>
      <c r="H125" s="154" t="s">
        <v>163</v>
      </c>
      <c r="I125" s="154" t="s">
        <v>332</v>
      </c>
      <c r="J125" s="154" t="s">
        <v>107</v>
      </c>
      <c r="K125" s="154" t="s">
        <v>107</v>
      </c>
      <c r="L125" s="154"/>
      <c r="M125" s="154"/>
      <c r="N125" s="154"/>
      <c r="O125" s="154"/>
      <c r="P125" s="154"/>
      <c r="Q125" s="155">
        <v>0</v>
      </c>
      <c r="R125" s="155">
        <v>1121027</v>
      </c>
      <c r="S125" s="155">
        <v>0</v>
      </c>
      <c r="T125" s="155">
        <v>0</v>
      </c>
      <c r="U125" s="155">
        <v>0</v>
      </c>
      <c r="V125" s="155">
        <v>0</v>
      </c>
      <c r="W125" s="155">
        <v>0</v>
      </c>
      <c r="X125" s="155">
        <v>0</v>
      </c>
      <c r="Y125" s="155">
        <v>0</v>
      </c>
      <c r="Z125" s="155">
        <v>0</v>
      </c>
      <c r="AA125" s="155">
        <v>0</v>
      </c>
      <c r="AB125" s="155">
        <v>0</v>
      </c>
      <c r="AC125" s="155">
        <v>0</v>
      </c>
      <c r="AD125" s="155">
        <v>0</v>
      </c>
      <c r="AE125" s="155">
        <v>0</v>
      </c>
      <c r="AF125" s="155">
        <v>0</v>
      </c>
      <c r="AG125" s="155">
        <v>153187.07999999999</v>
      </c>
      <c r="AH125" s="155">
        <v>153187.07999999999</v>
      </c>
      <c r="AI125" s="155">
        <v>153187.07999999999</v>
      </c>
      <c r="AJ125" s="155">
        <v>153187.07999999999</v>
      </c>
    </row>
    <row r="126" spans="1:36" ht="14.4" outlineLevel="2" thickBot="1" x14ac:dyDescent="0.3">
      <c r="A126" s="150">
        <v>0</v>
      </c>
      <c r="B126" s="151">
        <v>0.13664887643205739</v>
      </c>
      <c r="C126" s="150">
        <v>0</v>
      </c>
      <c r="D126" s="151">
        <v>0</v>
      </c>
      <c r="E126" s="152">
        <v>0</v>
      </c>
      <c r="F126" s="153" t="s">
        <v>431</v>
      </c>
      <c r="G126" s="154" t="s">
        <v>107</v>
      </c>
      <c r="H126" s="154" t="s">
        <v>164</v>
      </c>
      <c r="I126" s="154" t="s">
        <v>332</v>
      </c>
      <c r="J126" s="154" t="s">
        <v>107</v>
      </c>
      <c r="K126" s="154" t="s">
        <v>107</v>
      </c>
      <c r="L126" s="154"/>
      <c r="M126" s="154"/>
      <c r="N126" s="154"/>
      <c r="O126" s="154"/>
      <c r="P126" s="154"/>
      <c r="Q126" s="155">
        <v>0</v>
      </c>
      <c r="R126" s="155">
        <v>1121027</v>
      </c>
      <c r="S126" s="155">
        <v>0</v>
      </c>
      <c r="T126" s="155">
        <v>0</v>
      </c>
      <c r="U126" s="155">
        <v>0</v>
      </c>
      <c r="V126" s="155">
        <v>0</v>
      </c>
      <c r="W126" s="155">
        <v>0</v>
      </c>
      <c r="X126" s="155">
        <v>0</v>
      </c>
      <c r="Y126" s="155">
        <v>0</v>
      </c>
      <c r="Z126" s="155">
        <v>0</v>
      </c>
      <c r="AA126" s="155">
        <v>0</v>
      </c>
      <c r="AB126" s="155">
        <v>0</v>
      </c>
      <c r="AC126" s="155">
        <v>0</v>
      </c>
      <c r="AD126" s="155">
        <v>0</v>
      </c>
      <c r="AE126" s="155">
        <v>0</v>
      </c>
      <c r="AF126" s="155">
        <v>0</v>
      </c>
      <c r="AG126" s="155">
        <v>153187.07999999999</v>
      </c>
      <c r="AH126" s="155">
        <v>153187.07999999999</v>
      </c>
      <c r="AI126" s="155">
        <v>153187.07999999999</v>
      </c>
      <c r="AJ126" s="155">
        <v>153187.07999999999</v>
      </c>
    </row>
    <row r="127" spans="1:36" ht="14.4" outlineLevel="3" thickBot="1" x14ac:dyDescent="0.3">
      <c r="A127" s="150">
        <v>0</v>
      </c>
      <c r="B127" s="151">
        <v>0.13664887643205739</v>
      </c>
      <c r="C127" s="150">
        <v>0</v>
      </c>
      <c r="D127" s="151">
        <v>0</v>
      </c>
      <c r="E127" s="152">
        <v>0</v>
      </c>
      <c r="F127" s="153" t="s">
        <v>432</v>
      </c>
      <c r="G127" s="154" t="s">
        <v>107</v>
      </c>
      <c r="H127" s="154" t="s">
        <v>164</v>
      </c>
      <c r="I127" s="154" t="s">
        <v>433</v>
      </c>
      <c r="J127" s="154" t="s">
        <v>107</v>
      </c>
      <c r="K127" s="154" t="s">
        <v>107</v>
      </c>
      <c r="L127" s="154"/>
      <c r="M127" s="154"/>
      <c r="N127" s="154"/>
      <c r="O127" s="154"/>
      <c r="P127" s="154"/>
      <c r="Q127" s="155">
        <v>0</v>
      </c>
      <c r="R127" s="155">
        <v>1121027</v>
      </c>
      <c r="S127" s="155">
        <v>0</v>
      </c>
      <c r="T127" s="155">
        <v>0</v>
      </c>
      <c r="U127" s="155">
        <v>0</v>
      </c>
      <c r="V127" s="155">
        <v>0</v>
      </c>
      <c r="W127" s="155">
        <v>0</v>
      </c>
      <c r="X127" s="155">
        <v>0</v>
      </c>
      <c r="Y127" s="155">
        <v>0</v>
      </c>
      <c r="Z127" s="155">
        <v>0</v>
      </c>
      <c r="AA127" s="155">
        <v>0</v>
      </c>
      <c r="AB127" s="155">
        <v>0</v>
      </c>
      <c r="AC127" s="155">
        <v>0</v>
      </c>
      <c r="AD127" s="155">
        <v>0</v>
      </c>
      <c r="AE127" s="155">
        <v>0</v>
      </c>
      <c r="AF127" s="155">
        <v>0</v>
      </c>
      <c r="AG127" s="155">
        <v>153187.07999999999</v>
      </c>
      <c r="AH127" s="155">
        <v>153187.07999999999</v>
      </c>
      <c r="AI127" s="155">
        <v>153187.07999999999</v>
      </c>
      <c r="AJ127" s="155">
        <v>153187.07999999999</v>
      </c>
    </row>
    <row r="128" spans="1:36" ht="33" customHeight="1" outlineLevel="4" x14ac:dyDescent="0.25">
      <c r="A128" s="156">
        <v>0</v>
      </c>
      <c r="B128" s="157">
        <v>0.13664887643205739</v>
      </c>
      <c r="C128" s="156">
        <v>0</v>
      </c>
      <c r="D128" s="157">
        <v>0</v>
      </c>
      <c r="E128" s="158">
        <v>0</v>
      </c>
      <c r="F128" s="153" t="s">
        <v>429</v>
      </c>
      <c r="G128" s="154" t="s">
        <v>112</v>
      </c>
      <c r="H128" s="154" t="s">
        <v>164</v>
      </c>
      <c r="I128" s="154" t="s">
        <v>433</v>
      </c>
      <c r="J128" s="154" t="s">
        <v>162</v>
      </c>
      <c r="K128" s="154" t="s">
        <v>152</v>
      </c>
      <c r="L128" s="154"/>
      <c r="M128" s="154"/>
      <c r="N128" s="154"/>
      <c r="O128" s="154"/>
      <c r="P128" s="154"/>
      <c r="Q128" s="159">
        <v>0</v>
      </c>
      <c r="R128" s="159">
        <v>1121027</v>
      </c>
      <c r="S128" s="159">
        <v>0</v>
      </c>
      <c r="T128" s="159">
        <v>0</v>
      </c>
      <c r="U128" s="159">
        <v>0</v>
      </c>
      <c r="V128" s="159">
        <v>0</v>
      </c>
      <c r="W128" s="159">
        <v>0</v>
      </c>
      <c r="X128" s="159">
        <v>0</v>
      </c>
      <c r="Y128" s="159">
        <v>0</v>
      </c>
      <c r="Z128" s="159">
        <v>0</v>
      </c>
      <c r="AA128" s="159">
        <v>0</v>
      </c>
      <c r="AB128" s="159">
        <v>0</v>
      </c>
      <c r="AC128" s="159">
        <v>0</v>
      </c>
      <c r="AD128" s="159">
        <v>0</v>
      </c>
      <c r="AE128" s="159">
        <v>0</v>
      </c>
      <c r="AF128" s="159">
        <v>0</v>
      </c>
      <c r="AG128" s="159">
        <v>153187.07999999999</v>
      </c>
      <c r="AH128" s="159">
        <v>153187.07999999999</v>
      </c>
      <c r="AI128" s="159">
        <v>153187.07999999999</v>
      </c>
      <c r="AJ128" s="159">
        <v>153187.07999999999</v>
      </c>
    </row>
    <row r="129" spans="1:36" ht="21" outlineLevel="1" thickBot="1" x14ac:dyDescent="0.3">
      <c r="A129" s="150">
        <v>0</v>
      </c>
      <c r="B129" s="151">
        <v>0</v>
      </c>
      <c r="C129" s="150">
        <v>0</v>
      </c>
      <c r="D129" s="151">
        <v>0</v>
      </c>
      <c r="E129" s="152">
        <v>0</v>
      </c>
      <c r="F129" s="153" t="s">
        <v>434</v>
      </c>
      <c r="G129" s="154" t="s">
        <v>107</v>
      </c>
      <c r="H129" s="154" t="s">
        <v>435</v>
      </c>
      <c r="I129" s="154" t="s">
        <v>332</v>
      </c>
      <c r="J129" s="154" t="s">
        <v>107</v>
      </c>
      <c r="K129" s="154" t="s">
        <v>107</v>
      </c>
      <c r="L129" s="154"/>
      <c r="M129" s="154"/>
      <c r="N129" s="154"/>
      <c r="O129" s="154"/>
      <c r="P129" s="154"/>
      <c r="Q129" s="155">
        <v>0</v>
      </c>
      <c r="R129" s="155">
        <v>100000</v>
      </c>
      <c r="S129" s="155">
        <v>0</v>
      </c>
      <c r="T129" s="155">
        <v>0</v>
      </c>
      <c r="U129" s="155">
        <v>0</v>
      </c>
      <c r="V129" s="155">
        <v>0</v>
      </c>
      <c r="W129" s="155">
        <v>0</v>
      </c>
      <c r="X129" s="155">
        <v>0</v>
      </c>
      <c r="Y129" s="155">
        <v>0</v>
      </c>
      <c r="Z129" s="155">
        <v>0</v>
      </c>
      <c r="AA129" s="155">
        <v>0</v>
      </c>
      <c r="AB129" s="155">
        <v>0</v>
      </c>
      <c r="AC129" s="155">
        <v>0</v>
      </c>
      <c r="AD129" s="155">
        <v>0</v>
      </c>
      <c r="AE129" s="155">
        <v>0</v>
      </c>
      <c r="AF129" s="155">
        <v>0</v>
      </c>
      <c r="AG129" s="155">
        <v>0</v>
      </c>
      <c r="AH129" s="155">
        <v>0</v>
      </c>
      <c r="AI129" s="155">
        <v>0</v>
      </c>
      <c r="AJ129" s="155">
        <v>0</v>
      </c>
    </row>
    <row r="130" spans="1:36" ht="21" outlineLevel="2" thickBot="1" x14ac:dyDescent="0.3">
      <c r="A130" s="150">
        <v>0</v>
      </c>
      <c r="B130" s="151">
        <v>0</v>
      </c>
      <c r="C130" s="150">
        <v>0</v>
      </c>
      <c r="D130" s="151">
        <v>0</v>
      </c>
      <c r="E130" s="152">
        <v>0</v>
      </c>
      <c r="F130" s="153" t="s">
        <v>436</v>
      </c>
      <c r="G130" s="154" t="s">
        <v>107</v>
      </c>
      <c r="H130" s="154" t="s">
        <v>437</v>
      </c>
      <c r="I130" s="154" t="s">
        <v>332</v>
      </c>
      <c r="J130" s="154" t="s">
        <v>107</v>
      </c>
      <c r="K130" s="154" t="s">
        <v>107</v>
      </c>
      <c r="L130" s="154"/>
      <c r="M130" s="154"/>
      <c r="N130" s="154"/>
      <c r="O130" s="154"/>
      <c r="P130" s="154"/>
      <c r="Q130" s="155">
        <v>0</v>
      </c>
      <c r="R130" s="155">
        <v>100000</v>
      </c>
      <c r="S130" s="155">
        <v>0</v>
      </c>
      <c r="T130" s="155">
        <v>0</v>
      </c>
      <c r="U130" s="155">
        <v>0</v>
      </c>
      <c r="V130" s="155">
        <v>0</v>
      </c>
      <c r="W130" s="155">
        <v>0</v>
      </c>
      <c r="X130" s="155">
        <v>0</v>
      </c>
      <c r="Y130" s="155">
        <v>0</v>
      </c>
      <c r="Z130" s="155">
        <v>0</v>
      </c>
      <c r="AA130" s="155">
        <v>0</v>
      </c>
      <c r="AB130" s="155">
        <v>0</v>
      </c>
      <c r="AC130" s="155">
        <v>0</v>
      </c>
      <c r="AD130" s="155">
        <v>0</v>
      </c>
      <c r="AE130" s="155">
        <v>0</v>
      </c>
      <c r="AF130" s="155">
        <v>0</v>
      </c>
      <c r="AG130" s="155">
        <v>0</v>
      </c>
      <c r="AH130" s="155">
        <v>0</v>
      </c>
      <c r="AI130" s="155">
        <v>0</v>
      </c>
      <c r="AJ130" s="155">
        <v>0</v>
      </c>
    </row>
    <row r="131" spans="1:36" ht="14.4" outlineLevel="3" thickBot="1" x14ac:dyDescent="0.3">
      <c r="A131" s="150">
        <v>0</v>
      </c>
      <c r="B131" s="151">
        <v>0</v>
      </c>
      <c r="C131" s="150">
        <v>0</v>
      </c>
      <c r="D131" s="151">
        <v>0</v>
      </c>
      <c r="E131" s="152">
        <v>0</v>
      </c>
      <c r="F131" s="153" t="s">
        <v>438</v>
      </c>
      <c r="G131" s="154" t="s">
        <v>107</v>
      </c>
      <c r="H131" s="154" t="s">
        <v>437</v>
      </c>
      <c r="I131" s="154" t="s">
        <v>439</v>
      </c>
      <c r="J131" s="154" t="s">
        <v>107</v>
      </c>
      <c r="K131" s="154" t="s">
        <v>107</v>
      </c>
      <c r="L131" s="154"/>
      <c r="M131" s="154"/>
      <c r="N131" s="154"/>
      <c r="O131" s="154"/>
      <c r="P131" s="154"/>
      <c r="Q131" s="155">
        <v>0</v>
      </c>
      <c r="R131" s="155">
        <v>100000</v>
      </c>
      <c r="S131" s="155">
        <v>0</v>
      </c>
      <c r="T131" s="155">
        <v>0</v>
      </c>
      <c r="U131" s="155">
        <v>0</v>
      </c>
      <c r="V131" s="155">
        <v>0</v>
      </c>
      <c r="W131" s="155">
        <v>0</v>
      </c>
      <c r="X131" s="155">
        <v>0</v>
      </c>
      <c r="Y131" s="155">
        <v>0</v>
      </c>
      <c r="Z131" s="155">
        <v>0</v>
      </c>
      <c r="AA131" s="155">
        <v>0</v>
      </c>
      <c r="AB131" s="155">
        <v>0</v>
      </c>
      <c r="AC131" s="155">
        <v>0</v>
      </c>
      <c r="AD131" s="155">
        <v>0</v>
      </c>
      <c r="AE131" s="155">
        <v>0</v>
      </c>
      <c r="AF131" s="155">
        <v>0</v>
      </c>
      <c r="AG131" s="155">
        <v>0</v>
      </c>
      <c r="AH131" s="155">
        <v>0</v>
      </c>
      <c r="AI131" s="155">
        <v>0</v>
      </c>
      <c r="AJ131" s="155">
        <v>0</v>
      </c>
    </row>
    <row r="132" spans="1:36" ht="31.5" customHeight="1" outlineLevel="4" x14ac:dyDescent="0.25">
      <c r="A132" s="156">
        <v>0</v>
      </c>
      <c r="B132" s="157">
        <v>0</v>
      </c>
      <c r="C132" s="156">
        <v>0</v>
      </c>
      <c r="D132" s="157">
        <v>0</v>
      </c>
      <c r="E132" s="158">
        <v>0</v>
      </c>
      <c r="F132" s="153" t="s">
        <v>440</v>
      </c>
      <c r="G132" s="154" t="s">
        <v>112</v>
      </c>
      <c r="H132" s="154" t="s">
        <v>437</v>
      </c>
      <c r="I132" s="154" t="s">
        <v>439</v>
      </c>
      <c r="J132" s="154" t="s">
        <v>441</v>
      </c>
      <c r="K132" s="154" t="s">
        <v>442</v>
      </c>
      <c r="L132" s="154"/>
      <c r="M132" s="154"/>
      <c r="N132" s="154"/>
      <c r="O132" s="154"/>
      <c r="P132" s="154"/>
      <c r="Q132" s="159">
        <v>0</v>
      </c>
      <c r="R132" s="159">
        <v>100000</v>
      </c>
      <c r="S132" s="159">
        <v>0</v>
      </c>
      <c r="T132" s="159">
        <v>0</v>
      </c>
      <c r="U132" s="159">
        <v>0</v>
      </c>
      <c r="V132" s="159">
        <v>0</v>
      </c>
      <c r="W132" s="159">
        <v>0</v>
      </c>
      <c r="X132" s="159">
        <v>0</v>
      </c>
      <c r="Y132" s="159">
        <v>0</v>
      </c>
      <c r="Z132" s="159">
        <v>0</v>
      </c>
      <c r="AA132" s="159">
        <v>0</v>
      </c>
      <c r="AB132" s="159">
        <v>0</v>
      </c>
      <c r="AC132" s="159">
        <v>0</v>
      </c>
      <c r="AD132" s="159">
        <v>0</v>
      </c>
      <c r="AE132" s="159">
        <v>0</v>
      </c>
      <c r="AF132" s="159">
        <v>0</v>
      </c>
      <c r="AG132" s="159">
        <v>0</v>
      </c>
      <c r="AH132" s="159">
        <v>0</v>
      </c>
      <c r="AI132" s="159">
        <v>0</v>
      </c>
      <c r="AJ132" s="159">
        <v>0</v>
      </c>
    </row>
    <row r="133" spans="1:36" ht="31.2" thickBot="1" x14ac:dyDescent="0.3">
      <c r="A133" s="150">
        <v>0</v>
      </c>
      <c r="B133" s="151">
        <v>0.21762871589376592</v>
      </c>
      <c r="C133" s="150">
        <v>0</v>
      </c>
      <c r="D133" s="151">
        <v>0</v>
      </c>
      <c r="E133" s="152">
        <v>0</v>
      </c>
      <c r="F133" s="153" t="s">
        <v>443</v>
      </c>
      <c r="G133" s="154" t="s">
        <v>107</v>
      </c>
      <c r="H133" s="154" t="s">
        <v>108</v>
      </c>
      <c r="I133" s="154" t="s">
        <v>332</v>
      </c>
      <c r="J133" s="154" t="s">
        <v>107</v>
      </c>
      <c r="K133" s="154" t="s">
        <v>107</v>
      </c>
      <c r="L133" s="154"/>
      <c r="M133" s="154"/>
      <c r="N133" s="154"/>
      <c r="O133" s="154"/>
      <c r="P133" s="154"/>
      <c r="Q133" s="155">
        <v>0</v>
      </c>
      <c r="R133" s="155">
        <v>5175740</v>
      </c>
      <c r="S133" s="155">
        <v>0</v>
      </c>
      <c r="T133" s="155">
        <v>0</v>
      </c>
      <c r="U133" s="155">
        <v>0</v>
      </c>
      <c r="V133" s="155">
        <v>0</v>
      </c>
      <c r="W133" s="155">
        <v>0</v>
      </c>
      <c r="X133" s="155">
        <v>0</v>
      </c>
      <c r="Y133" s="155">
        <v>0</v>
      </c>
      <c r="Z133" s="155">
        <v>0</v>
      </c>
      <c r="AA133" s="155">
        <v>0</v>
      </c>
      <c r="AB133" s="155">
        <v>0</v>
      </c>
      <c r="AC133" s="155">
        <v>0</v>
      </c>
      <c r="AD133" s="155">
        <v>0</v>
      </c>
      <c r="AE133" s="155">
        <v>0</v>
      </c>
      <c r="AF133" s="155">
        <v>0</v>
      </c>
      <c r="AG133" s="155">
        <v>1126389.6499999999</v>
      </c>
      <c r="AH133" s="155">
        <v>1126389.6499999999</v>
      </c>
      <c r="AI133" s="155">
        <v>1126389.6499999999</v>
      </c>
      <c r="AJ133" s="155">
        <v>1126389.6499999999</v>
      </c>
    </row>
    <row r="134" spans="1:36" ht="14.4" outlineLevel="1" thickBot="1" x14ac:dyDescent="0.3">
      <c r="A134" s="150">
        <v>0</v>
      </c>
      <c r="B134" s="151">
        <v>0.21762871589376592</v>
      </c>
      <c r="C134" s="150">
        <v>0</v>
      </c>
      <c r="D134" s="151">
        <v>0</v>
      </c>
      <c r="E134" s="152">
        <v>0</v>
      </c>
      <c r="F134" s="153" t="s">
        <v>444</v>
      </c>
      <c r="G134" s="154" t="s">
        <v>107</v>
      </c>
      <c r="H134" s="154" t="s">
        <v>165</v>
      </c>
      <c r="I134" s="154" t="s">
        <v>332</v>
      </c>
      <c r="J134" s="154" t="s">
        <v>107</v>
      </c>
      <c r="K134" s="154" t="s">
        <v>107</v>
      </c>
      <c r="L134" s="154"/>
      <c r="M134" s="154"/>
      <c r="N134" s="154"/>
      <c r="O134" s="154"/>
      <c r="P134" s="154"/>
      <c r="Q134" s="155">
        <v>0</v>
      </c>
      <c r="R134" s="155">
        <v>5175740</v>
      </c>
      <c r="S134" s="155">
        <v>0</v>
      </c>
      <c r="T134" s="155">
        <v>0</v>
      </c>
      <c r="U134" s="155">
        <v>0</v>
      </c>
      <c r="V134" s="155">
        <v>0</v>
      </c>
      <c r="W134" s="155">
        <v>0</v>
      </c>
      <c r="X134" s="155">
        <v>0</v>
      </c>
      <c r="Y134" s="155">
        <v>0</v>
      </c>
      <c r="Z134" s="155">
        <v>0</v>
      </c>
      <c r="AA134" s="155">
        <v>0</v>
      </c>
      <c r="AB134" s="155">
        <v>0</v>
      </c>
      <c r="AC134" s="155">
        <v>0</v>
      </c>
      <c r="AD134" s="155">
        <v>0</v>
      </c>
      <c r="AE134" s="155">
        <v>0</v>
      </c>
      <c r="AF134" s="155">
        <v>0</v>
      </c>
      <c r="AG134" s="155">
        <v>1126389.6499999999</v>
      </c>
      <c r="AH134" s="155">
        <v>1126389.6499999999</v>
      </c>
      <c r="AI134" s="155">
        <v>1126389.6499999999</v>
      </c>
      <c r="AJ134" s="155">
        <v>1126389.6499999999</v>
      </c>
    </row>
    <row r="135" spans="1:36" ht="14.4" outlineLevel="2" thickBot="1" x14ac:dyDescent="0.3">
      <c r="A135" s="150">
        <v>0</v>
      </c>
      <c r="B135" s="151">
        <v>0.21762871589376592</v>
      </c>
      <c r="C135" s="150">
        <v>0</v>
      </c>
      <c r="D135" s="151">
        <v>0</v>
      </c>
      <c r="E135" s="152">
        <v>0</v>
      </c>
      <c r="F135" s="153" t="s">
        <v>445</v>
      </c>
      <c r="G135" s="154" t="s">
        <v>107</v>
      </c>
      <c r="H135" s="154" t="s">
        <v>166</v>
      </c>
      <c r="I135" s="154" t="s">
        <v>332</v>
      </c>
      <c r="J135" s="154" t="s">
        <v>107</v>
      </c>
      <c r="K135" s="154" t="s">
        <v>107</v>
      </c>
      <c r="L135" s="154"/>
      <c r="M135" s="154"/>
      <c r="N135" s="154"/>
      <c r="O135" s="154"/>
      <c r="P135" s="154"/>
      <c r="Q135" s="155">
        <v>0</v>
      </c>
      <c r="R135" s="155">
        <v>5175740</v>
      </c>
      <c r="S135" s="155">
        <v>0</v>
      </c>
      <c r="T135" s="155">
        <v>0</v>
      </c>
      <c r="U135" s="155">
        <v>0</v>
      </c>
      <c r="V135" s="155">
        <v>0</v>
      </c>
      <c r="W135" s="155">
        <v>0</v>
      </c>
      <c r="X135" s="155">
        <v>0</v>
      </c>
      <c r="Y135" s="155">
        <v>0</v>
      </c>
      <c r="Z135" s="155">
        <v>0</v>
      </c>
      <c r="AA135" s="155">
        <v>0</v>
      </c>
      <c r="AB135" s="155">
        <v>0</v>
      </c>
      <c r="AC135" s="155">
        <v>0</v>
      </c>
      <c r="AD135" s="155">
        <v>0</v>
      </c>
      <c r="AE135" s="155">
        <v>0</v>
      </c>
      <c r="AF135" s="155">
        <v>0</v>
      </c>
      <c r="AG135" s="155">
        <v>1126389.6499999999</v>
      </c>
      <c r="AH135" s="155">
        <v>1126389.6499999999</v>
      </c>
      <c r="AI135" s="155">
        <v>1126389.6499999999</v>
      </c>
      <c r="AJ135" s="155">
        <v>1126389.6499999999</v>
      </c>
    </row>
    <row r="136" spans="1:36" ht="21" outlineLevel="3" thickBot="1" x14ac:dyDescent="0.3">
      <c r="A136" s="150">
        <v>0</v>
      </c>
      <c r="B136" s="151">
        <v>0.2384023891931695</v>
      </c>
      <c r="C136" s="150">
        <v>0</v>
      </c>
      <c r="D136" s="151">
        <v>0</v>
      </c>
      <c r="E136" s="152">
        <v>0</v>
      </c>
      <c r="F136" s="153" t="s">
        <v>446</v>
      </c>
      <c r="G136" s="154" t="s">
        <v>107</v>
      </c>
      <c r="H136" s="154" t="s">
        <v>166</v>
      </c>
      <c r="I136" s="154" t="s">
        <v>447</v>
      </c>
      <c r="J136" s="154" t="s">
        <v>107</v>
      </c>
      <c r="K136" s="154" t="s">
        <v>107</v>
      </c>
      <c r="L136" s="154"/>
      <c r="M136" s="154"/>
      <c r="N136" s="154"/>
      <c r="O136" s="154"/>
      <c r="P136" s="154"/>
      <c r="Q136" s="155">
        <v>0</v>
      </c>
      <c r="R136" s="155">
        <v>4724741.45</v>
      </c>
      <c r="S136" s="155">
        <v>0</v>
      </c>
      <c r="T136" s="155">
        <v>0</v>
      </c>
      <c r="U136" s="155">
        <v>0</v>
      </c>
      <c r="V136" s="155">
        <v>0</v>
      </c>
      <c r="W136" s="155">
        <v>0</v>
      </c>
      <c r="X136" s="155">
        <v>0</v>
      </c>
      <c r="Y136" s="155">
        <v>0</v>
      </c>
      <c r="Z136" s="155">
        <v>0</v>
      </c>
      <c r="AA136" s="155">
        <v>0</v>
      </c>
      <c r="AB136" s="155">
        <v>0</v>
      </c>
      <c r="AC136" s="155">
        <v>0</v>
      </c>
      <c r="AD136" s="155">
        <v>0</v>
      </c>
      <c r="AE136" s="155">
        <v>0</v>
      </c>
      <c r="AF136" s="155">
        <v>0</v>
      </c>
      <c r="AG136" s="155">
        <v>1126389.6499999999</v>
      </c>
      <c r="AH136" s="155">
        <v>1126389.6499999999</v>
      </c>
      <c r="AI136" s="155">
        <v>1126389.6499999999</v>
      </c>
      <c r="AJ136" s="155">
        <v>1126389.6499999999</v>
      </c>
    </row>
    <row r="137" spans="1:36" outlineLevel="4" x14ac:dyDescent="0.25">
      <c r="A137" s="156">
        <v>0</v>
      </c>
      <c r="B137" s="157">
        <v>0.20290641420088815</v>
      </c>
      <c r="C137" s="156">
        <v>0</v>
      </c>
      <c r="D137" s="157">
        <v>0</v>
      </c>
      <c r="E137" s="158">
        <v>0</v>
      </c>
      <c r="F137" s="153" t="s">
        <v>345</v>
      </c>
      <c r="G137" s="154" t="s">
        <v>112</v>
      </c>
      <c r="H137" s="154" t="s">
        <v>166</v>
      </c>
      <c r="I137" s="154" t="s">
        <v>447</v>
      </c>
      <c r="J137" s="154" t="s">
        <v>167</v>
      </c>
      <c r="K137" s="154" t="s">
        <v>122</v>
      </c>
      <c r="L137" s="154"/>
      <c r="M137" s="154"/>
      <c r="N137" s="154"/>
      <c r="O137" s="154"/>
      <c r="P137" s="154"/>
      <c r="Q137" s="159">
        <v>0</v>
      </c>
      <c r="R137" s="159">
        <v>2885566</v>
      </c>
      <c r="S137" s="159">
        <v>0</v>
      </c>
      <c r="T137" s="159">
        <v>0</v>
      </c>
      <c r="U137" s="159">
        <v>0</v>
      </c>
      <c r="V137" s="159">
        <v>0</v>
      </c>
      <c r="W137" s="159">
        <v>0</v>
      </c>
      <c r="X137" s="159">
        <v>0</v>
      </c>
      <c r="Y137" s="159">
        <v>0</v>
      </c>
      <c r="Z137" s="159">
        <v>0</v>
      </c>
      <c r="AA137" s="159">
        <v>0</v>
      </c>
      <c r="AB137" s="159">
        <v>0</v>
      </c>
      <c r="AC137" s="159">
        <v>0</v>
      </c>
      <c r="AD137" s="159">
        <v>0</v>
      </c>
      <c r="AE137" s="159">
        <v>0</v>
      </c>
      <c r="AF137" s="159">
        <v>0</v>
      </c>
      <c r="AG137" s="159">
        <v>585499.85</v>
      </c>
      <c r="AH137" s="159">
        <v>585499.85</v>
      </c>
      <c r="AI137" s="159">
        <v>585499.85</v>
      </c>
      <c r="AJ137" s="159">
        <v>585499.85</v>
      </c>
    </row>
    <row r="138" spans="1:36" outlineLevel="4" x14ac:dyDescent="0.25">
      <c r="A138" s="156">
        <v>0</v>
      </c>
      <c r="B138" s="157">
        <v>5.5555555555555552E-2</v>
      </c>
      <c r="C138" s="156">
        <v>0</v>
      </c>
      <c r="D138" s="157">
        <v>0</v>
      </c>
      <c r="E138" s="158">
        <v>0</v>
      </c>
      <c r="F138" s="153" t="s">
        <v>346</v>
      </c>
      <c r="G138" s="154" t="s">
        <v>112</v>
      </c>
      <c r="H138" s="154" t="s">
        <v>166</v>
      </c>
      <c r="I138" s="154" t="s">
        <v>447</v>
      </c>
      <c r="J138" s="154" t="s">
        <v>168</v>
      </c>
      <c r="K138" s="154" t="s">
        <v>114</v>
      </c>
      <c r="L138" s="154"/>
      <c r="M138" s="154"/>
      <c r="N138" s="154"/>
      <c r="O138" s="154"/>
      <c r="P138" s="154"/>
      <c r="Q138" s="159">
        <v>0</v>
      </c>
      <c r="R138" s="159">
        <v>1800</v>
      </c>
      <c r="S138" s="159">
        <v>0</v>
      </c>
      <c r="T138" s="159">
        <v>0</v>
      </c>
      <c r="U138" s="159">
        <v>0</v>
      </c>
      <c r="V138" s="159">
        <v>0</v>
      </c>
      <c r="W138" s="159">
        <v>0</v>
      </c>
      <c r="X138" s="159">
        <v>0</v>
      </c>
      <c r="Y138" s="159">
        <v>0</v>
      </c>
      <c r="Z138" s="159">
        <v>0</v>
      </c>
      <c r="AA138" s="159">
        <v>0</v>
      </c>
      <c r="AB138" s="159">
        <v>0</v>
      </c>
      <c r="AC138" s="159">
        <v>0</v>
      </c>
      <c r="AD138" s="159">
        <v>0</v>
      </c>
      <c r="AE138" s="159">
        <v>0</v>
      </c>
      <c r="AF138" s="159">
        <v>0</v>
      </c>
      <c r="AG138" s="159">
        <v>100</v>
      </c>
      <c r="AH138" s="159">
        <v>100</v>
      </c>
      <c r="AI138" s="159">
        <v>100</v>
      </c>
      <c r="AJ138" s="159">
        <v>100</v>
      </c>
    </row>
    <row r="139" spans="1:36" outlineLevel="4" x14ac:dyDescent="0.25">
      <c r="A139" s="156">
        <v>0</v>
      </c>
      <c r="B139" s="157">
        <v>0</v>
      </c>
      <c r="C139" s="156">
        <v>0</v>
      </c>
      <c r="D139" s="157">
        <v>0</v>
      </c>
      <c r="E139" s="158">
        <v>0</v>
      </c>
      <c r="F139" s="153" t="s">
        <v>350</v>
      </c>
      <c r="G139" s="154" t="s">
        <v>112</v>
      </c>
      <c r="H139" s="154" t="s">
        <v>166</v>
      </c>
      <c r="I139" s="154" t="s">
        <v>447</v>
      </c>
      <c r="J139" s="154" t="s">
        <v>168</v>
      </c>
      <c r="K139" s="154" t="s">
        <v>117</v>
      </c>
      <c r="L139" s="154"/>
      <c r="M139" s="154"/>
      <c r="N139" s="154"/>
      <c r="O139" s="154"/>
      <c r="P139" s="154"/>
      <c r="Q139" s="159">
        <v>0</v>
      </c>
      <c r="R139" s="159">
        <v>3000</v>
      </c>
      <c r="S139" s="159">
        <v>0</v>
      </c>
      <c r="T139" s="159">
        <v>0</v>
      </c>
      <c r="U139" s="159">
        <v>0</v>
      </c>
      <c r="V139" s="159">
        <v>0</v>
      </c>
      <c r="W139" s="159">
        <v>0</v>
      </c>
      <c r="X139" s="159">
        <v>0</v>
      </c>
      <c r="Y139" s="159">
        <v>0</v>
      </c>
      <c r="Z139" s="159">
        <v>0</v>
      </c>
      <c r="AA139" s="159">
        <v>0</v>
      </c>
      <c r="AB139" s="159">
        <v>0</v>
      </c>
      <c r="AC139" s="159">
        <v>0</v>
      </c>
      <c r="AD139" s="159">
        <v>0</v>
      </c>
      <c r="AE139" s="159">
        <v>0</v>
      </c>
      <c r="AF139" s="159">
        <v>0</v>
      </c>
      <c r="AG139" s="159">
        <v>0</v>
      </c>
      <c r="AH139" s="159">
        <v>0</v>
      </c>
      <c r="AI139" s="159">
        <v>0</v>
      </c>
      <c r="AJ139" s="159">
        <v>0</v>
      </c>
    </row>
    <row r="140" spans="1:36" outlineLevel="4" x14ac:dyDescent="0.25">
      <c r="A140" s="156">
        <v>0</v>
      </c>
      <c r="B140" s="157">
        <v>0.15937627446952807</v>
      </c>
      <c r="C140" s="156">
        <v>0</v>
      </c>
      <c r="D140" s="157">
        <v>0</v>
      </c>
      <c r="E140" s="158">
        <v>0</v>
      </c>
      <c r="F140" s="153" t="s">
        <v>347</v>
      </c>
      <c r="G140" s="154" t="s">
        <v>112</v>
      </c>
      <c r="H140" s="154" t="s">
        <v>166</v>
      </c>
      <c r="I140" s="154" t="s">
        <v>447</v>
      </c>
      <c r="J140" s="154" t="s">
        <v>448</v>
      </c>
      <c r="K140" s="154" t="s">
        <v>123</v>
      </c>
      <c r="L140" s="154"/>
      <c r="M140" s="154"/>
      <c r="N140" s="154"/>
      <c r="O140" s="154"/>
      <c r="P140" s="154"/>
      <c r="Q140" s="159">
        <v>0</v>
      </c>
      <c r="R140" s="159">
        <v>871441</v>
      </c>
      <c r="S140" s="159">
        <v>0</v>
      </c>
      <c r="T140" s="159">
        <v>0</v>
      </c>
      <c r="U140" s="159">
        <v>0</v>
      </c>
      <c r="V140" s="159">
        <v>0</v>
      </c>
      <c r="W140" s="159">
        <v>0</v>
      </c>
      <c r="X140" s="159">
        <v>0</v>
      </c>
      <c r="Y140" s="159">
        <v>0</v>
      </c>
      <c r="Z140" s="159">
        <v>0</v>
      </c>
      <c r="AA140" s="159">
        <v>0</v>
      </c>
      <c r="AB140" s="159">
        <v>0</v>
      </c>
      <c r="AC140" s="159">
        <v>0</v>
      </c>
      <c r="AD140" s="159">
        <v>0</v>
      </c>
      <c r="AE140" s="159">
        <v>0</v>
      </c>
      <c r="AF140" s="159">
        <v>0</v>
      </c>
      <c r="AG140" s="159">
        <v>138887.01999999999</v>
      </c>
      <c r="AH140" s="159">
        <v>138887.01999999999</v>
      </c>
      <c r="AI140" s="159">
        <v>138887.01999999999</v>
      </c>
      <c r="AJ140" s="159">
        <v>138887.01999999999</v>
      </c>
    </row>
    <row r="141" spans="1:36" outlineLevel="4" x14ac:dyDescent="0.25">
      <c r="A141" s="156">
        <v>0</v>
      </c>
      <c r="B141" s="157">
        <v>0.1331390804597701</v>
      </c>
      <c r="C141" s="156">
        <v>0</v>
      </c>
      <c r="D141" s="157">
        <v>0</v>
      </c>
      <c r="E141" s="158">
        <v>0</v>
      </c>
      <c r="F141" s="153" t="s">
        <v>349</v>
      </c>
      <c r="G141" s="154" t="s">
        <v>112</v>
      </c>
      <c r="H141" s="154" t="s">
        <v>166</v>
      </c>
      <c r="I141" s="154" t="s">
        <v>447</v>
      </c>
      <c r="J141" s="154" t="s">
        <v>124</v>
      </c>
      <c r="K141" s="154" t="s">
        <v>125</v>
      </c>
      <c r="L141" s="154"/>
      <c r="M141" s="154"/>
      <c r="N141" s="154"/>
      <c r="O141" s="154"/>
      <c r="P141" s="154"/>
      <c r="Q141" s="159">
        <v>0</v>
      </c>
      <c r="R141" s="159">
        <v>17400</v>
      </c>
      <c r="S141" s="159">
        <v>0</v>
      </c>
      <c r="T141" s="159">
        <v>0</v>
      </c>
      <c r="U141" s="159">
        <v>0</v>
      </c>
      <c r="V141" s="159">
        <v>0</v>
      </c>
      <c r="W141" s="159">
        <v>0</v>
      </c>
      <c r="X141" s="159">
        <v>0</v>
      </c>
      <c r="Y141" s="159">
        <v>0</v>
      </c>
      <c r="Z141" s="159">
        <v>0</v>
      </c>
      <c r="AA141" s="159">
        <v>0</v>
      </c>
      <c r="AB141" s="159">
        <v>0</v>
      </c>
      <c r="AC141" s="159">
        <v>0</v>
      </c>
      <c r="AD141" s="159">
        <v>0</v>
      </c>
      <c r="AE141" s="159">
        <v>0</v>
      </c>
      <c r="AF141" s="159">
        <v>0</v>
      </c>
      <c r="AG141" s="159">
        <v>2316.62</v>
      </c>
      <c r="AH141" s="159">
        <v>2316.62</v>
      </c>
      <c r="AI141" s="159">
        <v>2316.62</v>
      </c>
      <c r="AJ141" s="159">
        <v>2316.62</v>
      </c>
    </row>
    <row r="142" spans="1:36" outlineLevel="4" x14ac:dyDescent="0.25">
      <c r="A142" s="156">
        <v>0</v>
      </c>
      <c r="B142" s="157">
        <v>0</v>
      </c>
      <c r="C142" s="156">
        <v>0</v>
      </c>
      <c r="D142" s="157">
        <v>0</v>
      </c>
      <c r="E142" s="158">
        <v>0</v>
      </c>
      <c r="F142" s="153" t="s">
        <v>352</v>
      </c>
      <c r="G142" s="154" t="s">
        <v>112</v>
      </c>
      <c r="H142" s="154" t="s">
        <v>166</v>
      </c>
      <c r="I142" s="154" t="s">
        <v>447</v>
      </c>
      <c r="J142" s="154" t="s">
        <v>124</v>
      </c>
      <c r="K142" s="154" t="s">
        <v>127</v>
      </c>
      <c r="L142" s="154"/>
      <c r="M142" s="154"/>
      <c r="N142" s="154"/>
      <c r="O142" s="154"/>
      <c r="P142" s="154"/>
      <c r="Q142" s="159">
        <v>0</v>
      </c>
      <c r="R142" s="159">
        <v>6000</v>
      </c>
      <c r="S142" s="159">
        <v>0</v>
      </c>
      <c r="T142" s="159">
        <v>0</v>
      </c>
      <c r="U142" s="159">
        <v>0</v>
      </c>
      <c r="V142" s="159">
        <v>0</v>
      </c>
      <c r="W142" s="159">
        <v>0</v>
      </c>
      <c r="X142" s="159">
        <v>0</v>
      </c>
      <c r="Y142" s="159">
        <v>0</v>
      </c>
      <c r="Z142" s="159">
        <v>0</v>
      </c>
      <c r="AA142" s="159">
        <v>0</v>
      </c>
      <c r="AB142" s="159">
        <v>0</v>
      </c>
      <c r="AC142" s="159">
        <v>0</v>
      </c>
      <c r="AD142" s="159">
        <v>0</v>
      </c>
      <c r="AE142" s="159">
        <v>0</v>
      </c>
      <c r="AF142" s="159">
        <v>0</v>
      </c>
      <c r="AG142" s="159">
        <v>0</v>
      </c>
      <c r="AH142" s="159">
        <v>0</v>
      </c>
      <c r="AI142" s="159">
        <v>0</v>
      </c>
      <c r="AJ142" s="159">
        <v>0</v>
      </c>
    </row>
    <row r="143" spans="1:36" outlineLevel="4" x14ac:dyDescent="0.25">
      <c r="A143" s="156">
        <v>0</v>
      </c>
      <c r="B143" s="157">
        <v>0.16363636363636364</v>
      </c>
      <c r="C143" s="156">
        <v>0</v>
      </c>
      <c r="D143" s="157">
        <v>0</v>
      </c>
      <c r="E143" s="158">
        <v>0</v>
      </c>
      <c r="F143" s="153" t="s">
        <v>337</v>
      </c>
      <c r="G143" s="154" t="s">
        <v>112</v>
      </c>
      <c r="H143" s="154" t="s">
        <v>166</v>
      </c>
      <c r="I143" s="154" t="s">
        <v>447</v>
      </c>
      <c r="J143" s="154" t="s">
        <v>124</v>
      </c>
      <c r="K143" s="154" t="s">
        <v>115</v>
      </c>
      <c r="L143" s="154"/>
      <c r="M143" s="154"/>
      <c r="N143" s="154"/>
      <c r="O143" s="154"/>
      <c r="P143" s="154"/>
      <c r="Q143" s="159">
        <v>0</v>
      </c>
      <c r="R143" s="159">
        <v>55000</v>
      </c>
      <c r="S143" s="159">
        <v>0</v>
      </c>
      <c r="T143" s="159">
        <v>0</v>
      </c>
      <c r="U143" s="159">
        <v>0</v>
      </c>
      <c r="V143" s="159">
        <v>0</v>
      </c>
      <c r="W143" s="159">
        <v>0</v>
      </c>
      <c r="X143" s="159">
        <v>0</v>
      </c>
      <c r="Y143" s="159">
        <v>0</v>
      </c>
      <c r="Z143" s="159">
        <v>0</v>
      </c>
      <c r="AA143" s="159">
        <v>0</v>
      </c>
      <c r="AB143" s="159">
        <v>0</v>
      </c>
      <c r="AC143" s="159">
        <v>0</v>
      </c>
      <c r="AD143" s="159">
        <v>0</v>
      </c>
      <c r="AE143" s="159">
        <v>0</v>
      </c>
      <c r="AF143" s="159">
        <v>0</v>
      </c>
      <c r="AG143" s="159">
        <v>9000</v>
      </c>
      <c r="AH143" s="159">
        <v>9000</v>
      </c>
      <c r="AI143" s="159">
        <v>9000</v>
      </c>
      <c r="AJ143" s="159">
        <v>9000</v>
      </c>
    </row>
    <row r="144" spans="1:36" outlineLevel="4" x14ac:dyDescent="0.25">
      <c r="A144" s="156">
        <v>0</v>
      </c>
      <c r="B144" s="157">
        <v>0.55000000000000004</v>
      </c>
      <c r="C144" s="156">
        <v>0</v>
      </c>
      <c r="D144" s="157">
        <v>0</v>
      </c>
      <c r="E144" s="158">
        <v>0</v>
      </c>
      <c r="F144" s="153" t="s">
        <v>350</v>
      </c>
      <c r="G144" s="154" t="s">
        <v>112</v>
      </c>
      <c r="H144" s="154" t="s">
        <v>166</v>
      </c>
      <c r="I144" s="154" t="s">
        <v>447</v>
      </c>
      <c r="J144" s="154" t="s">
        <v>118</v>
      </c>
      <c r="K144" s="154" t="s">
        <v>117</v>
      </c>
      <c r="L144" s="154"/>
      <c r="M144" s="154"/>
      <c r="N144" s="154"/>
      <c r="O144" s="154"/>
      <c r="P144" s="154"/>
      <c r="Q144" s="159">
        <v>0</v>
      </c>
      <c r="R144" s="159">
        <v>40000</v>
      </c>
      <c r="S144" s="159">
        <v>0</v>
      </c>
      <c r="T144" s="159">
        <v>0</v>
      </c>
      <c r="U144" s="159">
        <v>0</v>
      </c>
      <c r="V144" s="159">
        <v>0</v>
      </c>
      <c r="W144" s="159">
        <v>0</v>
      </c>
      <c r="X144" s="159">
        <v>0</v>
      </c>
      <c r="Y144" s="159">
        <v>0</v>
      </c>
      <c r="Z144" s="159">
        <v>0</v>
      </c>
      <c r="AA144" s="159">
        <v>0</v>
      </c>
      <c r="AB144" s="159">
        <v>0</v>
      </c>
      <c r="AC144" s="159">
        <v>0</v>
      </c>
      <c r="AD144" s="159">
        <v>0</v>
      </c>
      <c r="AE144" s="159">
        <v>0</v>
      </c>
      <c r="AF144" s="159">
        <v>0</v>
      </c>
      <c r="AG144" s="159">
        <v>22000</v>
      </c>
      <c r="AH144" s="159">
        <v>22000</v>
      </c>
      <c r="AI144" s="159">
        <v>22000</v>
      </c>
      <c r="AJ144" s="159">
        <v>22000</v>
      </c>
    </row>
    <row r="145" spans="1:36" outlineLevel="4" x14ac:dyDescent="0.25">
      <c r="A145" s="156">
        <v>0</v>
      </c>
      <c r="B145" s="157">
        <v>0.1235338594879678</v>
      </c>
      <c r="C145" s="156">
        <v>0</v>
      </c>
      <c r="D145" s="157">
        <v>0</v>
      </c>
      <c r="E145" s="158">
        <v>0</v>
      </c>
      <c r="F145" s="153" t="s">
        <v>351</v>
      </c>
      <c r="G145" s="154" t="s">
        <v>112</v>
      </c>
      <c r="H145" s="154" t="s">
        <v>166</v>
      </c>
      <c r="I145" s="154" t="s">
        <v>447</v>
      </c>
      <c r="J145" s="154" t="s">
        <v>118</v>
      </c>
      <c r="K145" s="154" t="s">
        <v>126</v>
      </c>
      <c r="L145" s="154"/>
      <c r="M145" s="154"/>
      <c r="N145" s="154"/>
      <c r="O145" s="154"/>
      <c r="P145" s="154"/>
      <c r="Q145" s="159">
        <v>0</v>
      </c>
      <c r="R145" s="159">
        <v>320058</v>
      </c>
      <c r="S145" s="159">
        <v>0</v>
      </c>
      <c r="T145" s="159">
        <v>0</v>
      </c>
      <c r="U145" s="159">
        <v>0</v>
      </c>
      <c r="V145" s="159">
        <v>0</v>
      </c>
      <c r="W145" s="159">
        <v>0</v>
      </c>
      <c r="X145" s="159">
        <v>0</v>
      </c>
      <c r="Y145" s="159">
        <v>0</v>
      </c>
      <c r="Z145" s="159">
        <v>0</v>
      </c>
      <c r="AA145" s="159">
        <v>0</v>
      </c>
      <c r="AB145" s="159">
        <v>0</v>
      </c>
      <c r="AC145" s="159">
        <v>0</v>
      </c>
      <c r="AD145" s="159">
        <v>0</v>
      </c>
      <c r="AE145" s="159">
        <v>0</v>
      </c>
      <c r="AF145" s="159">
        <v>0</v>
      </c>
      <c r="AG145" s="159">
        <v>39538</v>
      </c>
      <c r="AH145" s="159">
        <v>39538</v>
      </c>
      <c r="AI145" s="159">
        <v>39538</v>
      </c>
      <c r="AJ145" s="159">
        <v>39538</v>
      </c>
    </row>
    <row r="146" spans="1:36" outlineLevel="4" x14ac:dyDescent="0.25">
      <c r="A146" s="156">
        <v>0</v>
      </c>
      <c r="B146" s="157">
        <v>0.18811848893326677</v>
      </c>
      <c r="C146" s="156">
        <v>0</v>
      </c>
      <c r="D146" s="157">
        <v>0</v>
      </c>
      <c r="E146" s="158">
        <v>0</v>
      </c>
      <c r="F146" s="153" t="s">
        <v>352</v>
      </c>
      <c r="G146" s="154" t="s">
        <v>112</v>
      </c>
      <c r="H146" s="154" t="s">
        <v>166</v>
      </c>
      <c r="I146" s="154" t="s">
        <v>447</v>
      </c>
      <c r="J146" s="154" t="s">
        <v>118</v>
      </c>
      <c r="K146" s="154" t="s">
        <v>127</v>
      </c>
      <c r="L146" s="154"/>
      <c r="M146" s="154"/>
      <c r="N146" s="154"/>
      <c r="O146" s="154"/>
      <c r="P146" s="154"/>
      <c r="Q146" s="159">
        <v>0</v>
      </c>
      <c r="R146" s="159">
        <v>150225</v>
      </c>
      <c r="S146" s="159">
        <v>0</v>
      </c>
      <c r="T146" s="159">
        <v>0</v>
      </c>
      <c r="U146" s="159">
        <v>0</v>
      </c>
      <c r="V146" s="159">
        <v>0</v>
      </c>
      <c r="W146" s="159">
        <v>0</v>
      </c>
      <c r="X146" s="159">
        <v>0</v>
      </c>
      <c r="Y146" s="159">
        <v>0</v>
      </c>
      <c r="Z146" s="159">
        <v>0</v>
      </c>
      <c r="AA146" s="159">
        <v>0</v>
      </c>
      <c r="AB146" s="159">
        <v>0</v>
      </c>
      <c r="AC146" s="159">
        <v>0</v>
      </c>
      <c r="AD146" s="159">
        <v>0</v>
      </c>
      <c r="AE146" s="159">
        <v>0</v>
      </c>
      <c r="AF146" s="159">
        <v>0</v>
      </c>
      <c r="AG146" s="159">
        <v>28260.1</v>
      </c>
      <c r="AH146" s="159">
        <v>28260.1</v>
      </c>
      <c r="AI146" s="159">
        <v>28260.1</v>
      </c>
      <c r="AJ146" s="159">
        <v>28260.1</v>
      </c>
    </row>
    <row r="147" spans="1:36" outlineLevel="4" x14ac:dyDescent="0.25">
      <c r="A147" s="156">
        <v>0</v>
      </c>
      <c r="B147" s="157">
        <v>0.89666661487202592</v>
      </c>
      <c r="C147" s="156">
        <v>0</v>
      </c>
      <c r="D147" s="157">
        <v>0</v>
      </c>
      <c r="E147" s="158">
        <v>0</v>
      </c>
      <c r="F147" s="153" t="s">
        <v>337</v>
      </c>
      <c r="G147" s="154" t="s">
        <v>112</v>
      </c>
      <c r="H147" s="154" t="s">
        <v>166</v>
      </c>
      <c r="I147" s="154" t="s">
        <v>447</v>
      </c>
      <c r="J147" s="154" t="s">
        <v>118</v>
      </c>
      <c r="K147" s="154" t="s">
        <v>115</v>
      </c>
      <c r="L147" s="154"/>
      <c r="M147" s="154"/>
      <c r="N147" s="154"/>
      <c r="O147" s="154"/>
      <c r="P147" s="154"/>
      <c r="Q147" s="159">
        <v>0</v>
      </c>
      <c r="R147" s="159">
        <v>325001.45</v>
      </c>
      <c r="S147" s="159">
        <v>0</v>
      </c>
      <c r="T147" s="159">
        <v>0</v>
      </c>
      <c r="U147" s="159">
        <v>0</v>
      </c>
      <c r="V147" s="159">
        <v>0</v>
      </c>
      <c r="W147" s="159">
        <v>0</v>
      </c>
      <c r="X147" s="159">
        <v>0</v>
      </c>
      <c r="Y147" s="159">
        <v>0</v>
      </c>
      <c r="Z147" s="159">
        <v>0</v>
      </c>
      <c r="AA147" s="159">
        <v>0</v>
      </c>
      <c r="AB147" s="159">
        <v>0</v>
      </c>
      <c r="AC147" s="159">
        <v>0</v>
      </c>
      <c r="AD147" s="159">
        <v>0</v>
      </c>
      <c r="AE147" s="159">
        <v>0</v>
      </c>
      <c r="AF147" s="159">
        <v>0</v>
      </c>
      <c r="AG147" s="159">
        <v>291417.95</v>
      </c>
      <c r="AH147" s="159">
        <v>291417.95</v>
      </c>
      <c r="AI147" s="159">
        <v>291417.95</v>
      </c>
      <c r="AJ147" s="159">
        <v>291417.95</v>
      </c>
    </row>
    <row r="148" spans="1:36" outlineLevel="3" x14ac:dyDescent="0.25">
      <c r="A148" s="156">
        <v>0</v>
      </c>
      <c r="B148" s="157">
        <v>0.22177775147928994</v>
      </c>
      <c r="C148" s="156">
        <v>0</v>
      </c>
      <c r="D148" s="157">
        <v>0</v>
      </c>
      <c r="E148" s="158">
        <v>0</v>
      </c>
      <c r="F148" s="153" t="s">
        <v>338</v>
      </c>
      <c r="G148" s="154" t="s">
        <v>112</v>
      </c>
      <c r="H148" s="154" t="s">
        <v>166</v>
      </c>
      <c r="I148" s="154" t="s">
        <v>447</v>
      </c>
      <c r="J148" s="154" t="s">
        <v>118</v>
      </c>
      <c r="K148" s="154" t="s">
        <v>119</v>
      </c>
      <c r="L148" s="154"/>
      <c r="M148" s="154"/>
      <c r="N148" s="154"/>
      <c r="O148" s="154"/>
      <c r="P148" s="154"/>
      <c r="Q148" s="159">
        <v>0</v>
      </c>
      <c r="R148" s="159">
        <v>42250</v>
      </c>
      <c r="S148" s="159">
        <v>0</v>
      </c>
      <c r="T148" s="159">
        <v>0</v>
      </c>
      <c r="U148" s="159">
        <v>0</v>
      </c>
      <c r="V148" s="159">
        <v>0</v>
      </c>
      <c r="W148" s="159">
        <v>0</v>
      </c>
      <c r="X148" s="159">
        <v>0</v>
      </c>
      <c r="Y148" s="159">
        <v>0</v>
      </c>
      <c r="Z148" s="159">
        <v>0</v>
      </c>
      <c r="AA148" s="159">
        <v>0</v>
      </c>
      <c r="AB148" s="159">
        <v>0</v>
      </c>
      <c r="AC148" s="159">
        <v>0</v>
      </c>
      <c r="AD148" s="159">
        <v>0</v>
      </c>
      <c r="AE148" s="159">
        <v>0</v>
      </c>
      <c r="AF148" s="159">
        <v>0</v>
      </c>
      <c r="AG148" s="159">
        <v>9370.11</v>
      </c>
      <c r="AH148" s="159">
        <v>9370.11</v>
      </c>
      <c r="AI148" s="159">
        <v>9370.11</v>
      </c>
      <c r="AJ148" s="159">
        <v>9370.11</v>
      </c>
    </row>
    <row r="149" spans="1:36" outlineLevel="4" x14ac:dyDescent="0.25">
      <c r="A149" s="156">
        <v>0</v>
      </c>
      <c r="B149" s="157">
        <v>0</v>
      </c>
      <c r="C149" s="156">
        <v>0</v>
      </c>
      <c r="D149" s="157">
        <v>0</v>
      </c>
      <c r="E149" s="158">
        <v>0</v>
      </c>
      <c r="F149" s="153" t="s">
        <v>342</v>
      </c>
      <c r="G149" s="154" t="s">
        <v>112</v>
      </c>
      <c r="H149" s="154" t="s">
        <v>166</v>
      </c>
      <c r="I149" s="154" t="s">
        <v>447</v>
      </c>
      <c r="J149" s="154" t="s">
        <v>129</v>
      </c>
      <c r="K149" s="154" t="s">
        <v>130</v>
      </c>
      <c r="L149" s="154"/>
      <c r="M149" s="154"/>
      <c r="N149" s="154"/>
      <c r="O149" s="154"/>
      <c r="P149" s="154"/>
      <c r="Q149" s="159">
        <v>0</v>
      </c>
      <c r="R149" s="159">
        <v>7000</v>
      </c>
      <c r="S149" s="159">
        <v>0</v>
      </c>
      <c r="T149" s="159">
        <v>0</v>
      </c>
      <c r="U149" s="159">
        <v>0</v>
      </c>
      <c r="V149" s="159">
        <v>0</v>
      </c>
      <c r="W149" s="159">
        <v>0</v>
      </c>
      <c r="X149" s="159">
        <v>0</v>
      </c>
      <c r="Y149" s="159">
        <v>0</v>
      </c>
      <c r="Z149" s="159">
        <v>0</v>
      </c>
      <c r="AA149" s="159">
        <v>0</v>
      </c>
      <c r="AB149" s="159">
        <v>0</v>
      </c>
      <c r="AC149" s="159">
        <v>0</v>
      </c>
      <c r="AD149" s="159">
        <v>0</v>
      </c>
      <c r="AE149" s="159">
        <v>0</v>
      </c>
      <c r="AF149" s="159">
        <v>0</v>
      </c>
      <c r="AG149" s="159">
        <v>0</v>
      </c>
      <c r="AH149" s="159">
        <v>0</v>
      </c>
      <c r="AI149" s="159">
        <v>0</v>
      </c>
      <c r="AJ149" s="159">
        <v>0</v>
      </c>
    </row>
    <row r="150" spans="1:36" ht="21" outlineLevel="4" thickBot="1" x14ac:dyDescent="0.3">
      <c r="A150" s="150">
        <v>0</v>
      </c>
      <c r="B150" s="151">
        <v>0</v>
      </c>
      <c r="C150" s="150">
        <v>0</v>
      </c>
      <c r="D150" s="151">
        <v>0</v>
      </c>
      <c r="E150" s="152">
        <v>0</v>
      </c>
      <c r="F150" s="153" t="s">
        <v>449</v>
      </c>
      <c r="G150" s="154" t="s">
        <v>107</v>
      </c>
      <c r="H150" s="154" t="s">
        <v>166</v>
      </c>
      <c r="I150" s="154" t="s">
        <v>450</v>
      </c>
      <c r="J150" s="154" t="s">
        <v>107</v>
      </c>
      <c r="K150" s="154" t="s">
        <v>107</v>
      </c>
      <c r="L150" s="154"/>
      <c r="M150" s="154"/>
      <c r="N150" s="154"/>
      <c r="O150" s="154"/>
      <c r="P150" s="154"/>
      <c r="Q150" s="155">
        <v>0</v>
      </c>
      <c r="R150" s="155">
        <v>450998.55</v>
      </c>
      <c r="S150" s="155">
        <v>0</v>
      </c>
      <c r="T150" s="155">
        <v>0</v>
      </c>
      <c r="U150" s="155">
        <v>0</v>
      </c>
      <c r="V150" s="155">
        <v>0</v>
      </c>
      <c r="W150" s="155">
        <v>0</v>
      </c>
      <c r="X150" s="155">
        <v>0</v>
      </c>
      <c r="Y150" s="155">
        <v>0</v>
      </c>
      <c r="Z150" s="155">
        <v>0</v>
      </c>
      <c r="AA150" s="155">
        <v>0</v>
      </c>
      <c r="AB150" s="155">
        <v>0</v>
      </c>
      <c r="AC150" s="155">
        <v>0</v>
      </c>
      <c r="AD150" s="155">
        <v>0</v>
      </c>
      <c r="AE150" s="155">
        <v>0</v>
      </c>
      <c r="AF150" s="155">
        <v>0</v>
      </c>
      <c r="AG150" s="155">
        <v>0</v>
      </c>
      <c r="AH150" s="155">
        <v>0</v>
      </c>
      <c r="AI150" s="155">
        <v>0</v>
      </c>
      <c r="AJ150" s="155">
        <v>0</v>
      </c>
    </row>
    <row r="151" spans="1:36" outlineLevel="4" x14ac:dyDescent="0.25">
      <c r="A151" s="156">
        <v>0</v>
      </c>
      <c r="B151" s="157">
        <v>0</v>
      </c>
      <c r="C151" s="156">
        <v>0</v>
      </c>
      <c r="D151" s="157">
        <v>0</v>
      </c>
      <c r="E151" s="158">
        <v>0</v>
      </c>
      <c r="F151" s="153" t="s">
        <v>337</v>
      </c>
      <c r="G151" s="154" t="s">
        <v>112</v>
      </c>
      <c r="H151" s="154" t="s">
        <v>166</v>
      </c>
      <c r="I151" s="154" t="s">
        <v>450</v>
      </c>
      <c r="J151" s="154" t="s">
        <v>118</v>
      </c>
      <c r="K151" s="154" t="s">
        <v>115</v>
      </c>
      <c r="L151" s="154"/>
      <c r="M151" s="154"/>
      <c r="N151" s="154"/>
      <c r="O151" s="154"/>
      <c r="P151" s="154"/>
      <c r="Q151" s="159">
        <v>0</v>
      </c>
      <c r="R151" s="159">
        <v>95998.55</v>
      </c>
      <c r="S151" s="159">
        <v>0</v>
      </c>
      <c r="T151" s="159">
        <v>0</v>
      </c>
      <c r="U151" s="159">
        <v>0</v>
      </c>
      <c r="V151" s="159">
        <v>0</v>
      </c>
      <c r="W151" s="159">
        <v>0</v>
      </c>
      <c r="X151" s="159">
        <v>0</v>
      </c>
      <c r="Y151" s="159">
        <v>0</v>
      </c>
      <c r="Z151" s="159">
        <v>0</v>
      </c>
      <c r="AA151" s="159">
        <v>0</v>
      </c>
      <c r="AB151" s="159">
        <v>0</v>
      </c>
      <c r="AC151" s="159">
        <v>0</v>
      </c>
      <c r="AD151" s="159">
        <v>0</v>
      </c>
      <c r="AE151" s="159">
        <v>0</v>
      </c>
      <c r="AF151" s="159">
        <v>0</v>
      </c>
      <c r="AG151" s="159">
        <v>0</v>
      </c>
      <c r="AH151" s="159">
        <v>0</v>
      </c>
      <c r="AI151" s="159">
        <v>0</v>
      </c>
      <c r="AJ151" s="159">
        <v>0</v>
      </c>
    </row>
    <row r="152" spans="1:36" x14ac:dyDescent="0.25">
      <c r="A152" s="156">
        <v>0</v>
      </c>
      <c r="B152" s="157">
        <v>0</v>
      </c>
      <c r="C152" s="156">
        <v>0</v>
      </c>
      <c r="D152" s="157">
        <v>0</v>
      </c>
      <c r="E152" s="158">
        <v>0</v>
      </c>
      <c r="F152" s="153" t="s">
        <v>342</v>
      </c>
      <c r="G152" s="154" t="s">
        <v>112</v>
      </c>
      <c r="H152" s="154" t="s">
        <v>166</v>
      </c>
      <c r="I152" s="154" t="s">
        <v>450</v>
      </c>
      <c r="J152" s="154" t="s">
        <v>118</v>
      </c>
      <c r="K152" s="154" t="s">
        <v>130</v>
      </c>
      <c r="L152" s="154"/>
      <c r="M152" s="154"/>
      <c r="N152" s="154"/>
      <c r="O152" s="154"/>
      <c r="P152" s="154"/>
      <c r="Q152" s="159">
        <v>0</v>
      </c>
      <c r="R152" s="159">
        <v>283000</v>
      </c>
      <c r="S152" s="159">
        <v>0</v>
      </c>
      <c r="T152" s="159">
        <v>0</v>
      </c>
      <c r="U152" s="159">
        <v>0</v>
      </c>
      <c r="V152" s="159">
        <v>0</v>
      </c>
      <c r="W152" s="159">
        <v>0</v>
      </c>
      <c r="X152" s="159">
        <v>0</v>
      </c>
      <c r="Y152" s="159">
        <v>0</v>
      </c>
      <c r="Z152" s="159">
        <v>0</v>
      </c>
      <c r="AA152" s="159">
        <v>0</v>
      </c>
      <c r="AB152" s="159">
        <v>0</v>
      </c>
      <c r="AC152" s="159">
        <v>0</v>
      </c>
      <c r="AD152" s="159">
        <v>0</v>
      </c>
      <c r="AE152" s="159">
        <v>0</v>
      </c>
      <c r="AF152" s="159">
        <v>0</v>
      </c>
      <c r="AG152" s="159">
        <v>0</v>
      </c>
      <c r="AH152" s="159">
        <v>0</v>
      </c>
      <c r="AI152" s="159">
        <v>0</v>
      </c>
      <c r="AJ152" s="159">
        <v>0</v>
      </c>
    </row>
    <row r="153" spans="1:36" outlineLevel="1" x14ac:dyDescent="0.25">
      <c r="A153" s="156">
        <v>0</v>
      </c>
      <c r="B153" s="157">
        <v>0</v>
      </c>
      <c r="C153" s="156">
        <v>0</v>
      </c>
      <c r="D153" s="157">
        <v>0</v>
      </c>
      <c r="E153" s="158">
        <v>0</v>
      </c>
      <c r="F153" s="153" t="s">
        <v>338</v>
      </c>
      <c r="G153" s="154" t="s">
        <v>112</v>
      </c>
      <c r="H153" s="154" t="s">
        <v>166</v>
      </c>
      <c r="I153" s="154" t="s">
        <v>450</v>
      </c>
      <c r="J153" s="154" t="s">
        <v>118</v>
      </c>
      <c r="K153" s="154" t="s">
        <v>119</v>
      </c>
      <c r="L153" s="154"/>
      <c r="M153" s="154"/>
      <c r="N153" s="154"/>
      <c r="O153" s="154"/>
      <c r="P153" s="154"/>
      <c r="Q153" s="159">
        <v>0</v>
      </c>
      <c r="R153" s="159">
        <v>72000</v>
      </c>
      <c r="S153" s="159">
        <v>0</v>
      </c>
      <c r="T153" s="159">
        <v>0</v>
      </c>
      <c r="U153" s="159">
        <v>0</v>
      </c>
      <c r="V153" s="159">
        <v>0</v>
      </c>
      <c r="W153" s="159">
        <v>0</v>
      </c>
      <c r="X153" s="159">
        <v>0</v>
      </c>
      <c r="Y153" s="159">
        <v>0</v>
      </c>
      <c r="Z153" s="159">
        <v>0</v>
      </c>
      <c r="AA153" s="159">
        <v>0</v>
      </c>
      <c r="AB153" s="159">
        <v>0</v>
      </c>
      <c r="AC153" s="159">
        <v>0</v>
      </c>
      <c r="AD153" s="159">
        <v>0</v>
      </c>
      <c r="AE153" s="159">
        <v>0</v>
      </c>
      <c r="AF153" s="159">
        <v>0</v>
      </c>
      <c r="AG153" s="159">
        <v>0</v>
      </c>
      <c r="AH153" s="159">
        <v>0</v>
      </c>
      <c r="AI153" s="159">
        <v>0</v>
      </c>
      <c r="AJ153" s="159">
        <v>0</v>
      </c>
    </row>
    <row r="154" spans="1:36" ht="21" outlineLevel="2" thickBot="1" x14ac:dyDescent="0.3">
      <c r="A154" s="150">
        <v>0</v>
      </c>
      <c r="B154" s="151">
        <v>0.20792907371051222</v>
      </c>
      <c r="C154" s="150">
        <v>0</v>
      </c>
      <c r="D154" s="151">
        <v>0</v>
      </c>
      <c r="E154" s="152">
        <v>0</v>
      </c>
      <c r="F154" s="153" t="s">
        <v>451</v>
      </c>
      <c r="G154" s="154" t="s">
        <v>107</v>
      </c>
      <c r="H154" s="154" t="s">
        <v>108</v>
      </c>
      <c r="I154" s="154" t="s">
        <v>332</v>
      </c>
      <c r="J154" s="154" t="s">
        <v>107</v>
      </c>
      <c r="K154" s="154" t="s">
        <v>107</v>
      </c>
      <c r="L154" s="154"/>
      <c r="M154" s="154"/>
      <c r="N154" s="154"/>
      <c r="O154" s="154"/>
      <c r="P154" s="154"/>
      <c r="Q154" s="155">
        <v>0</v>
      </c>
      <c r="R154" s="155">
        <v>3081650</v>
      </c>
      <c r="S154" s="155">
        <v>0</v>
      </c>
      <c r="T154" s="155">
        <v>0</v>
      </c>
      <c r="U154" s="155">
        <v>0</v>
      </c>
      <c r="V154" s="155">
        <v>0</v>
      </c>
      <c r="W154" s="155">
        <v>0</v>
      </c>
      <c r="X154" s="155">
        <v>0</v>
      </c>
      <c r="Y154" s="155">
        <v>0</v>
      </c>
      <c r="Z154" s="155">
        <v>0</v>
      </c>
      <c r="AA154" s="155">
        <v>0</v>
      </c>
      <c r="AB154" s="155">
        <v>0</v>
      </c>
      <c r="AC154" s="155">
        <v>0</v>
      </c>
      <c r="AD154" s="155">
        <v>0</v>
      </c>
      <c r="AE154" s="155">
        <v>0</v>
      </c>
      <c r="AF154" s="155">
        <v>0</v>
      </c>
      <c r="AG154" s="155">
        <v>640764.63</v>
      </c>
      <c r="AH154" s="155">
        <v>640764.63</v>
      </c>
      <c r="AI154" s="155">
        <v>640764.63</v>
      </c>
      <c r="AJ154" s="155">
        <v>640764.63</v>
      </c>
    </row>
    <row r="155" spans="1:36" ht="14.4" outlineLevel="3" thickBot="1" x14ac:dyDescent="0.3">
      <c r="A155" s="150">
        <v>0</v>
      </c>
      <c r="B155" s="151">
        <v>0.20792907371051222</v>
      </c>
      <c r="C155" s="150">
        <v>0</v>
      </c>
      <c r="D155" s="151">
        <v>0</v>
      </c>
      <c r="E155" s="152">
        <v>0</v>
      </c>
      <c r="F155" s="153" t="s">
        <v>444</v>
      </c>
      <c r="G155" s="154" t="s">
        <v>107</v>
      </c>
      <c r="H155" s="154" t="s">
        <v>165</v>
      </c>
      <c r="I155" s="154" t="s">
        <v>332</v>
      </c>
      <c r="J155" s="154" t="s">
        <v>107</v>
      </c>
      <c r="K155" s="154" t="s">
        <v>107</v>
      </c>
      <c r="L155" s="154"/>
      <c r="M155" s="154"/>
      <c r="N155" s="154"/>
      <c r="O155" s="154"/>
      <c r="P155" s="154"/>
      <c r="Q155" s="155">
        <v>0</v>
      </c>
      <c r="R155" s="155">
        <v>3081650</v>
      </c>
      <c r="S155" s="155">
        <v>0</v>
      </c>
      <c r="T155" s="155">
        <v>0</v>
      </c>
      <c r="U155" s="155">
        <v>0</v>
      </c>
      <c r="V155" s="155">
        <v>0</v>
      </c>
      <c r="W155" s="155">
        <v>0</v>
      </c>
      <c r="X155" s="155">
        <v>0</v>
      </c>
      <c r="Y155" s="155">
        <v>0</v>
      </c>
      <c r="Z155" s="155">
        <v>0</v>
      </c>
      <c r="AA155" s="155">
        <v>0</v>
      </c>
      <c r="AB155" s="155">
        <v>0</v>
      </c>
      <c r="AC155" s="155">
        <v>0</v>
      </c>
      <c r="AD155" s="155">
        <v>0</v>
      </c>
      <c r="AE155" s="155">
        <v>0</v>
      </c>
      <c r="AF155" s="155">
        <v>0</v>
      </c>
      <c r="AG155" s="155">
        <v>640764.63</v>
      </c>
      <c r="AH155" s="155">
        <v>640764.63</v>
      </c>
      <c r="AI155" s="155">
        <v>640764.63</v>
      </c>
      <c r="AJ155" s="155">
        <v>640764.63</v>
      </c>
    </row>
    <row r="156" spans="1:36" ht="14.4" outlineLevel="4" thickBot="1" x14ac:dyDescent="0.3">
      <c r="A156" s="150">
        <v>0</v>
      </c>
      <c r="B156" s="151">
        <v>0.20792907371051222</v>
      </c>
      <c r="C156" s="150">
        <v>0</v>
      </c>
      <c r="D156" s="151">
        <v>0</v>
      </c>
      <c r="E156" s="152">
        <v>0</v>
      </c>
      <c r="F156" s="153" t="s">
        <v>445</v>
      </c>
      <c r="G156" s="154" t="s">
        <v>107</v>
      </c>
      <c r="H156" s="154" t="s">
        <v>166</v>
      </c>
      <c r="I156" s="154" t="s">
        <v>332</v>
      </c>
      <c r="J156" s="154" t="s">
        <v>107</v>
      </c>
      <c r="K156" s="154" t="s">
        <v>107</v>
      </c>
      <c r="L156" s="154"/>
      <c r="M156" s="154"/>
      <c r="N156" s="154"/>
      <c r="O156" s="154"/>
      <c r="P156" s="154"/>
      <c r="Q156" s="155">
        <v>0</v>
      </c>
      <c r="R156" s="155">
        <v>3081650</v>
      </c>
      <c r="S156" s="155">
        <v>0</v>
      </c>
      <c r="T156" s="155">
        <v>0</v>
      </c>
      <c r="U156" s="155">
        <v>0</v>
      </c>
      <c r="V156" s="155">
        <v>0</v>
      </c>
      <c r="W156" s="155">
        <v>0</v>
      </c>
      <c r="X156" s="155">
        <v>0</v>
      </c>
      <c r="Y156" s="155">
        <v>0</v>
      </c>
      <c r="Z156" s="155">
        <v>0</v>
      </c>
      <c r="AA156" s="155">
        <v>0</v>
      </c>
      <c r="AB156" s="155">
        <v>0</v>
      </c>
      <c r="AC156" s="155">
        <v>0</v>
      </c>
      <c r="AD156" s="155">
        <v>0</v>
      </c>
      <c r="AE156" s="155">
        <v>0</v>
      </c>
      <c r="AF156" s="155">
        <v>0</v>
      </c>
      <c r="AG156" s="155">
        <v>640764.63</v>
      </c>
      <c r="AH156" s="155">
        <v>640764.63</v>
      </c>
      <c r="AI156" s="155">
        <v>640764.63</v>
      </c>
      <c r="AJ156" s="155">
        <v>640764.63</v>
      </c>
    </row>
    <row r="157" spans="1:36" ht="21" outlineLevel="4" thickBot="1" x14ac:dyDescent="0.3">
      <c r="A157" s="150">
        <v>0</v>
      </c>
      <c r="B157" s="151">
        <v>0.20962970245203083</v>
      </c>
      <c r="C157" s="150">
        <v>0</v>
      </c>
      <c r="D157" s="151">
        <v>0</v>
      </c>
      <c r="E157" s="152">
        <v>0</v>
      </c>
      <c r="F157" s="153" t="s">
        <v>446</v>
      </c>
      <c r="G157" s="154" t="s">
        <v>107</v>
      </c>
      <c r="H157" s="154" t="s">
        <v>166</v>
      </c>
      <c r="I157" s="154" t="s">
        <v>447</v>
      </c>
      <c r="J157" s="154" t="s">
        <v>107</v>
      </c>
      <c r="K157" s="154" t="s">
        <v>107</v>
      </c>
      <c r="L157" s="154"/>
      <c r="M157" s="154"/>
      <c r="N157" s="154"/>
      <c r="O157" s="154"/>
      <c r="P157" s="154"/>
      <c r="Q157" s="155">
        <v>0</v>
      </c>
      <c r="R157" s="155">
        <v>3056650</v>
      </c>
      <c r="S157" s="155">
        <v>0</v>
      </c>
      <c r="T157" s="155">
        <v>0</v>
      </c>
      <c r="U157" s="155">
        <v>0</v>
      </c>
      <c r="V157" s="155">
        <v>0</v>
      </c>
      <c r="W157" s="155">
        <v>0</v>
      </c>
      <c r="X157" s="155">
        <v>0</v>
      </c>
      <c r="Y157" s="155">
        <v>0</v>
      </c>
      <c r="Z157" s="155">
        <v>0</v>
      </c>
      <c r="AA157" s="155">
        <v>0</v>
      </c>
      <c r="AB157" s="155">
        <v>0</v>
      </c>
      <c r="AC157" s="155">
        <v>0</v>
      </c>
      <c r="AD157" s="155">
        <v>0</v>
      </c>
      <c r="AE157" s="155">
        <v>0</v>
      </c>
      <c r="AF157" s="155">
        <v>0</v>
      </c>
      <c r="AG157" s="155">
        <v>640764.63</v>
      </c>
      <c r="AH157" s="155">
        <v>640764.63</v>
      </c>
      <c r="AI157" s="155">
        <v>640764.63</v>
      </c>
      <c r="AJ157" s="155">
        <v>640764.63</v>
      </c>
    </row>
    <row r="158" spans="1:36" outlineLevel="4" x14ac:dyDescent="0.25">
      <c r="A158" s="156">
        <v>0</v>
      </c>
      <c r="B158" s="157">
        <v>0.1734167602380822</v>
      </c>
      <c r="C158" s="156">
        <v>0</v>
      </c>
      <c r="D158" s="157">
        <v>0</v>
      </c>
      <c r="E158" s="158">
        <v>0</v>
      </c>
      <c r="F158" s="153" t="s">
        <v>345</v>
      </c>
      <c r="G158" s="154" t="s">
        <v>112</v>
      </c>
      <c r="H158" s="154" t="s">
        <v>166</v>
      </c>
      <c r="I158" s="154" t="s">
        <v>447</v>
      </c>
      <c r="J158" s="154" t="s">
        <v>167</v>
      </c>
      <c r="K158" s="154" t="s">
        <v>122</v>
      </c>
      <c r="L158" s="154"/>
      <c r="M158" s="154"/>
      <c r="N158" s="154"/>
      <c r="O158" s="154"/>
      <c r="P158" s="154"/>
      <c r="Q158" s="159">
        <v>0</v>
      </c>
      <c r="R158" s="159">
        <v>1752672</v>
      </c>
      <c r="S158" s="159">
        <v>0</v>
      </c>
      <c r="T158" s="159">
        <v>0</v>
      </c>
      <c r="U158" s="159">
        <v>0</v>
      </c>
      <c r="V158" s="159">
        <v>0</v>
      </c>
      <c r="W158" s="159">
        <v>0</v>
      </c>
      <c r="X158" s="159">
        <v>0</v>
      </c>
      <c r="Y158" s="159">
        <v>0</v>
      </c>
      <c r="Z158" s="159">
        <v>0</v>
      </c>
      <c r="AA158" s="159">
        <v>0</v>
      </c>
      <c r="AB158" s="159">
        <v>0</v>
      </c>
      <c r="AC158" s="159">
        <v>0</v>
      </c>
      <c r="AD158" s="159">
        <v>0</v>
      </c>
      <c r="AE158" s="159">
        <v>0</v>
      </c>
      <c r="AF158" s="159">
        <v>0</v>
      </c>
      <c r="AG158" s="159">
        <v>303942.7</v>
      </c>
      <c r="AH158" s="159">
        <v>303942.7</v>
      </c>
      <c r="AI158" s="159">
        <v>303942.7</v>
      </c>
      <c r="AJ158" s="159">
        <v>303942.7</v>
      </c>
    </row>
    <row r="159" spans="1:36" outlineLevel="4" x14ac:dyDescent="0.25">
      <c r="A159" s="156">
        <v>0</v>
      </c>
      <c r="B159" s="157">
        <v>0</v>
      </c>
      <c r="C159" s="156">
        <v>0</v>
      </c>
      <c r="D159" s="157">
        <v>0</v>
      </c>
      <c r="E159" s="158">
        <v>0</v>
      </c>
      <c r="F159" s="153" t="s">
        <v>346</v>
      </c>
      <c r="G159" s="154" t="s">
        <v>112</v>
      </c>
      <c r="H159" s="154" t="s">
        <v>166</v>
      </c>
      <c r="I159" s="154" t="s">
        <v>447</v>
      </c>
      <c r="J159" s="154" t="s">
        <v>168</v>
      </c>
      <c r="K159" s="154" t="s">
        <v>114</v>
      </c>
      <c r="L159" s="154"/>
      <c r="M159" s="154"/>
      <c r="N159" s="154"/>
      <c r="O159" s="154"/>
      <c r="P159" s="154"/>
      <c r="Q159" s="159">
        <v>0</v>
      </c>
      <c r="R159" s="159">
        <v>600</v>
      </c>
      <c r="S159" s="159">
        <v>0</v>
      </c>
      <c r="T159" s="159">
        <v>0</v>
      </c>
      <c r="U159" s="159">
        <v>0</v>
      </c>
      <c r="V159" s="159">
        <v>0</v>
      </c>
      <c r="W159" s="159">
        <v>0</v>
      </c>
      <c r="X159" s="159">
        <v>0</v>
      </c>
      <c r="Y159" s="159">
        <v>0</v>
      </c>
      <c r="Z159" s="159">
        <v>0</v>
      </c>
      <c r="AA159" s="159">
        <v>0</v>
      </c>
      <c r="AB159" s="159">
        <v>0</v>
      </c>
      <c r="AC159" s="159">
        <v>0</v>
      </c>
      <c r="AD159" s="159">
        <v>0</v>
      </c>
      <c r="AE159" s="159">
        <v>0</v>
      </c>
      <c r="AF159" s="159">
        <v>0</v>
      </c>
      <c r="AG159" s="159">
        <v>0</v>
      </c>
      <c r="AH159" s="159">
        <v>0</v>
      </c>
      <c r="AI159" s="159">
        <v>0</v>
      </c>
      <c r="AJ159" s="159">
        <v>0</v>
      </c>
    </row>
    <row r="160" spans="1:36" outlineLevel="4" x14ac:dyDescent="0.25">
      <c r="A160" s="156">
        <v>0</v>
      </c>
      <c r="B160" s="157">
        <v>0.15040092044881326</v>
      </c>
      <c r="C160" s="156">
        <v>0</v>
      </c>
      <c r="D160" s="157">
        <v>0</v>
      </c>
      <c r="E160" s="158">
        <v>0</v>
      </c>
      <c r="F160" s="153" t="s">
        <v>347</v>
      </c>
      <c r="G160" s="154" t="s">
        <v>112</v>
      </c>
      <c r="H160" s="154" t="s">
        <v>166</v>
      </c>
      <c r="I160" s="154" t="s">
        <v>447</v>
      </c>
      <c r="J160" s="154" t="s">
        <v>448</v>
      </c>
      <c r="K160" s="154" t="s">
        <v>123</v>
      </c>
      <c r="L160" s="154"/>
      <c r="M160" s="154"/>
      <c r="N160" s="154"/>
      <c r="O160" s="154"/>
      <c r="P160" s="154"/>
      <c r="Q160" s="159">
        <v>0</v>
      </c>
      <c r="R160" s="159">
        <v>529307</v>
      </c>
      <c r="S160" s="159">
        <v>0</v>
      </c>
      <c r="T160" s="159">
        <v>0</v>
      </c>
      <c r="U160" s="159">
        <v>0</v>
      </c>
      <c r="V160" s="159">
        <v>0</v>
      </c>
      <c r="W160" s="159">
        <v>0</v>
      </c>
      <c r="X160" s="159">
        <v>0</v>
      </c>
      <c r="Y160" s="159">
        <v>0</v>
      </c>
      <c r="Z160" s="159">
        <v>0</v>
      </c>
      <c r="AA160" s="159">
        <v>0</v>
      </c>
      <c r="AB160" s="159">
        <v>0</v>
      </c>
      <c r="AC160" s="159">
        <v>0</v>
      </c>
      <c r="AD160" s="159">
        <v>0</v>
      </c>
      <c r="AE160" s="159">
        <v>0</v>
      </c>
      <c r="AF160" s="159">
        <v>0</v>
      </c>
      <c r="AG160" s="159">
        <v>79608.259999999995</v>
      </c>
      <c r="AH160" s="159">
        <v>79608.259999999995</v>
      </c>
      <c r="AI160" s="159">
        <v>79608.259999999995</v>
      </c>
      <c r="AJ160" s="159">
        <v>79608.259999999995</v>
      </c>
    </row>
    <row r="161" spans="1:36" outlineLevel="4" x14ac:dyDescent="0.25">
      <c r="A161" s="156">
        <v>0</v>
      </c>
      <c r="B161" s="157">
        <v>0.18299405186771353</v>
      </c>
      <c r="C161" s="156">
        <v>0</v>
      </c>
      <c r="D161" s="157">
        <v>0</v>
      </c>
      <c r="E161" s="158">
        <v>0</v>
      </c>
      <c r="F161" s="153" t="s">
        <v>349</v>
      </c>
      <c r="G161" s="154" t="s">
        <v>112</v>
      </c>
      <c r="H161" s="154" t="s">
        <v>166</v>
      </c>
      <c r="I161" s="154" t="s">
        <v>447</v>
      </c>
      <c r="J161" s="154" t="s">
        <v>124</v>
      </c>
      <c r="K161" s="154" t="s">
        <v>125</v>
      </c>
      <c r="L161" s="154"/>
      <c r="M161" s="154"/>
      <c r="N161" s="154"/>
      <c r="O161" s="154"/>
      <c r="P161" s="154"/>
      <c r="Q161" s="159">
        <v>0</v>
      </c>
      <c r="R161" s="159">
        <v>21015</v>
      </c>
      <c r="S161" s="159">
        <v>0</v>
      </c>
      <c r="T161" s="159">
        <v>0</v>
      </c>
      <c r="U161" s="159">
        <v>0</v>
      </c>
      <c r="V161" s="159">
        <v>0</v>
      </c>
      <c r="W161" s="159">
        <v>0</v>
      </c>
      <c r="X161" s="159">
        <v>0</v>
      </c>
      <c r="Y161" s="159">
        <v>0</v>
      </c>
      <c r="Z161" s="159">
        <v>0</v>
      </c>
      <c r="AA161" s="159">
        <v>0</v>
      </c>
      <c r="AB161" s="159">
        <v>0</v>
      </c>
      <c r="AC161" s="159">
        <v>0</v>
      </c>
      <c r="AD161" s="159">
        <v>0</v>
      </c>
      <c r="AE161" s="159">
        <v>0</v>
      </c>
      <c r="AF161" s="159">
        <v>0</v>
      </c>
      <c r="AG161" s="159">
        <v>3845.62</v>
      </c>
      <c r="AH161" s="159">
        <v>3845.62</v>
      </c>
      <c r="AI161" s="159">
        <v>3845.62</v>
      </c>
      <c r="AJ161" s="159">
        <v>3845.62</v>
      </c>
    </row>
    <row r="162" spans="1:36" outlineLevel="4" x14ac:dyDescent="0.25">
      <c r="A162" s="156">
        <v>0</v>
      </c>
      <c r="B162" s="157">
        <v>8.2891304347826086E-2</v>
      </c>
      <c r="C162" s="156">
        <v>0</v>
      </c>
      <c r="D162" s="157">
        <v>0</v>
      </c>
      <c r="E162" s="158">
        <v>0</v>
      </c>
      <c r="F162" s="153" t="s">
        <v>352</v>
      </c>
      <c r="G162" s="154" t="s">
        <v>112</v>
      </c>
      <c r="H162" s="154" t="s">
        <v>166</v>
      </c>
      <c r="I162" s="154" t="s">
        <v>447</v>
      </c>
      <c r="J162" s="154" t="s">
        <v>124</v>
      </c>
      <c r="K162" s="154" t="s">
        <v>127</v>
      </c>
      <c r="L162" s="154"/>
      <c r="M162" s="154"/>
      <c r="N162" s="154"/>
      <c r="O162" s="154"/>
      <c r="P162" s="154"/>
      <c r="Q162" s="159">
        <v>0</v>
      </c>
      <c r="R162" s="159">
        <v>46000</v>
      </c>
      <c r="S162" s="159">
        <v>0</v>
      </c>
      <c r="T162" s="159">
        <v>0</v>
      </c>
      <c r="U162" s="159">
        <v>0</v>
      </c>
      <c r="V162" s="159">
        <v>0</v>
      </c>
      <c r="W162" s="159">
        <v>0</v>
      </c>
      <c r="X162" s="159">
        <v>0</v>
      </c>
      <c r="Y162" s="159">
        <v>0</v>
      </c>
      <c r="Z162" s="159">
        <v>0</v>
      </c>
      <c r="AA162" s="159">
        <v>0</v>
      </c>
      <c r="AB162" s="159">
        <v>0</v>
      </c>
      <c r="AC162" s="159">
        <v>0</v>
      </c>
      <c r="AD162" s="159">
        <v>0</v>
      </c>
      <c r="AE162" s="159">
        <v>0</v>
      </c>
      <c r="AF162" s="159">
        <v>0</v>
      </c>
      <c r="AG162" s="159">
        <v>3813</v>
      </c>
      <c r="AH162" s="159">
        <v>3813</v>
      </c>
      <c r="AI162" s="159">
        <v>3813</v>
      </c>
      <c r="AJ162" s="159">
        <v>3813</v>
      </c>
    </row>
    <row r="163" spans="1:36" outlineLevel="4" x14ac:dyDescent="0.25">
      <c r="A163" s="156">
        <v>0</v>
      </c>
      <c r="B163" s="157">
        <v>0.11842105263157894</v>
      </c>
      <c r="C163" s="156">
        <v>0</v>
      </c>
      <c r="D163" s="157">
        <v>0</v>
      </c>
      <c r="E163" s="158">
        <v>0</v>
      </c>
      <c r="F163" s="153" t="s">
        <v>337</v>
      </c>
      <c r="G163" s="154" t="s">
        <v>112</v>
      </c>
      <c r="H163" s="154" t="s">
        <v>166</v>
      </c>
      <c r="I163" s="154" t="s">
        <v>447</v>
      </c>
      <c r="J163" s="154" t="s">
        <v>124</v>
      </c>
      <c r="K163" s="154" t="s">
        <v>115</v>
      </c>
      <c r="L163" s="154"/>
      <c r="M163" s="154"/>
      <c r="N163" s="154"/>
      <c r="O163" s="154"/>
      <c r="P163" s="154"/>
      <c r="Q163" s="159">
        <v>0</v>
      </c>
      <c r="R163" s="159">
        <v>76000</v>
      </c>
      <c r="S163" s="159">
        <v>0</v>
      </c>
      <c r="T163" s="159">
        <v>0</v>
      </c>
      <c r="U163" s="159">
        <v>0</v>
      </c>
      <c r="V163" s="159">
        <v>0</v>
      </c>
      <c r="W163" s="159">
        <v>0</v>
      </c>
      <c r="X163" s="159">
        <v>0</v>
      </c>
      <c r="Y163" s="159">
        <v>0</v>
      </c>
      <c r="Z163" s="159">
        <v>0</v>
      </c>
      <c r="AA163" s="159">
        <v>0</v>
      </c>
      <c r="AB163" s="159">
        <v>0</v>
      </c>
      <c r="AC163" s="159">
        <v>0</v>
      </c>
      <c r="AD163" s="159">
        <v>0</v>
      </c>
      <c r="AE163" s="159">
        <v>0</v>
      </c>
      <c r="AF163" s="159">
        <v>0</v>
      </c>
      <c r="AG163" s="159">
        <v>9000</v>
      </c>
      <c r="AH163" s="159">
        <v>9000</v>
      </c>
      <c r="AI163" s="159">
        <v>9000</v>
      </c>
      <c r="AJ163" s="159">
        <v>9000</v>
      </c>
    </row>
    <row r="164" spans="1:36" outlineLevel="4" x14ac:dyDescent="0.25">
      <c r="A164" s="156">
        <v>0</v>
      </c>
      <c r="B164" s="157">
        <v>0.7</v>
      </c>
      <c r="C164" s="156">
        <v>0</v>
      </c>
      <c r="D164" s="157">
        <v>0</v>
      </c>
      <c r="E164" s="158">
        <v>0</v>
      </c>
      <c r="F164" s="153" t="s">
        <v>338</v>
      </c>
      <c r="G164" s="154" t="s">
        <v>112</v>
      </c>
      <c r="H164" s="154" t="s">
        <v>166</v>
      </c>
      <c r="I164" s="154" t="s">
        <v>447</v>
      </c>
      <c r="J164" s="154" t="s">
        <v>124</v>
      </c>
      <c r="K164" s="154" t="s">
        <v>119</v>
      </c>
      <c r="L164" s="154"/>
      <c r="M164" s="154"/>
      <c r="N164" s="154"/>
      <c r="O164" s="154"/>
      <c r="P164" s="154"/>
      <c r="Q164" s="159">
        <v>0</v>
      </c>
      <c r="R164" s="159">
        <v>10000</v>
      </c>
      <c r="S164" s="159">
        <v>0</v>
      </c>
      <c r="T164" s="159">
        <v>0</v>
      </c>
      <c r="U164" s="159">
        <v>0</v>
      </c>
      <c r="V164" s="159">
        <v>0</v>
      </c>
      <c r="W164" s="159">
        <v>0</v>
      </c>
      <c r="X164" s="159">
        <v>0</v>
      </c>
      <c r="Y164" s="159">
        <v>0</v>
      </c>
      <c r="Z164" s="159">
        <v>0</v>
      </c>
      <c r="AA164" s="159">
        <v>0</v>
      </c>
      <c r="AB164" s="159">
        <v>0</v>
      </c>
      <c r="AC164" s="159">
        <v>0</v>
      </c>
      <c r="AD164" s="159">
        <v>0</v>
      </c>
      <c r="AE164" s="159">
        <v>0</v>
      </c>
      <c r="AF164" s="159">
        <v>0</v>
      </c>
      <c r="AG164" s="159">
        <v>7000</v>
      </c>
      <c r="AH164" s="159">
        <v>7000</v>
      </c>
      <c r="AI164" s="159">
        <v>7000</v>
      </c>
      <c r="AJ164" s="159">
        <v>7000</v>
      </c>
    </row>
    <row r="165" spans="1:36" outlineLevel="4" x14ac:dyDescent="0.25">
      <c r="A165" s="156">
        <v>0</v>
      </c>
      <c r="B165" s="157">
        <v>0.66960461538461535</v>
      </c>
      <c r="C165" s="156">
        <v>0</v>
      </c>
      <c r="D165" s="157">
        <v>0</v>
      </c>
      <c r="E165" s="158">
        <v>0</v>
      </c>
      <c r="F165" s="153" t="s">
        <v>350</v>
      </c>
      <c r="G165" s="154" t="s">
        <v>112</v>
      </c>
      <c r="H165" s="154" t="s">
        <v>166</v>
      </c>
      <c r="I165" s="154" t="s">
        <v>447</v>
      </c>
      <c r="J165" s="154" t="s">
        <v>118</v>
      </c>
      <c r="K165" s="154" t="s">
        <v>117</v>
      </c>
      <c r="L165" s="154"/>
      <c r="M165" s="154"/>
      <c r="N165" s="154"/>
      <c r="O165" s="154"/>
      <c r="P165" s="154"/>
      <c r="Q165" s="159">
        <v>0</v>
      </c>
      <c r="R165" s="159">
        <v>13000</v>
      </c>
      <c r="S165" s="159">
        <v>0</v>
      </c>
      <c r="T165" s="159">
        <v>0</v>
      </c>
      <c r="U165" s="159">
        <v>0</v>
      </c>
      <c r="V165" s="159">
        <v>0</v>
      </c>
      <c r="W165" s="159">
        <v>0</v>
      </c>
      <c r="X165" s="159">
        <v>0</v>
      </c>
      <c r="Y165" s="159">
        <v>0</v>
      </c>
      <c r="Z165" s="159">
        <v>0</v>
      </c>
      <c r="AA165" s="159">
        <v>0</v>
      </c>
      <c r="AB165" s="159">
        <v>0</v>
      </c>
      <c r="AC165" s="159">
        <v>0</v>
      </c>
      <c r="AD165" s="159">
        <v>0</v>
      </c>
      <c r="AE165" s="159">
        <v>0</v>
      </c>
      <c r="AF165" s="159">
        <v>0</v>
      </c>
      <c r="AG165" s="159">
        <v>8704.86</v>
      </c>
      <c r="AH165" s="159">
        <v>8704.86</v>
      </c>
      <c r="AI165" s="159">
        <v>8704.86</v>
      </c>
      <c r="AJ165" s="159">
        <v>8704.86</v>
      </c>
    </row>
    <row r="166" spans="1:36" outlineLevel="4" x14ac:dyDescent="0.25">
      <c r="A166" s="156">
        <v>0</v>
      </c>
      <c r="B166" s="157">
        <v>0.40987348186545713</v>
      </c>
      <c r="C166" s="156">
        <v>0</v>
      </c>
      <c r="D166" s="157">
        <v>0</v>
      </c>
      <c r="E166" s="158">
        <v>0</v>
      </c>
      <c r="F166" s="153" t="s">
        <v>351</v>
      </c>
      <c r="G166" s="154" t="s">
        <v>112</v>
      </c>
      <c r="H166" s="154" t="s">
        <v>166</v>
      </c>
      <c r="I166" s="154" t="s">
        <v>447</v>
      </c>
      <c r="J166" s="154" t="s">
        <v>118</v>
      </c>
      <c r="K166" s="154" t="s">
        <v>126</v>
      </c>
      <c r="L166" s="154"/>
      <c r="M166" s="154"/>
      <c r="N166" s="154"/>
      <c r="O166" s="154"/>
      <c r="P166" s="154"/>
      <c r="Q166" s="159">
        <v>0</v>
      </c>
      <c r="R166" s="159">
        <v>240756</v>
      </c>
      <c r="S166" s="159">
        <v>0</v>
      </c>
      <c r="T166" s="159">
        <v>0</v>
      </c>
      <c r="U166" s="159">
        <v>0</v>
      </c>
      <c r="V166" s="159">
        <v>0</v>
      </c>
      <c r="W166" s="159">
        <v>0</v>
      </c>
      <c r="X166" s="159">
        <v>0</v>
      </c>
      <c r="Y166" s="159">
        <v>0</v>
      </c>
      <c r="Z166" s="159">
        <v>0</v>
      </c>
      <c r="AA166" s="159">
        <v>0</v>
      </c>
      <c r="AB166" s="159">
        <v>0</v>
      </c>
      <c r="AC166" s="159">
        <v>0</v>
      </c>
      <c r="AD166" s="159">
        <v>0</v>
      </c>
      <c r="AE166" s="159">
        <v>0</v>
      </c>
      <c r="AF166" s="159">
        <v>0</v>
      </c>
      <c r="AG166" s="159">
        <v>98679.5</v>
      </c>
      <c r="AH166" s="159">
        <v>98679.5</v>
      </c>
      <c r="AI166" s="159">
        <v>98679.5</v>
      </c>
      <c r="AJ166" s="159">
        <v>98679.5</v>
      </c>
    </row>
    <row r="167" spans="1:36" outlineLevel="4" x14ac:dyDescent="0.25">
      <c r="A167" s="156">
        <v>0</v>
      </c>
      <c r="B167" s="157">
        <v>0.44386277985074629</v>
      </c>
      <c r="C167" s="156">
        <v>0</v>
      </c>
      <c r="D167" s="157">
        <v>0</v>
      </c>
      <c r="E167" s="158">
        <v>0</v>
      </c>
      <c r="F167" s="153" t="s">
        <v>352</v>
      </c>
      <c r="G167" s="154" t="s">
        <v>112</v>
      </c>
      <c r="H167" s="154" t="s">
        <v>166</v>
      </c>
      <c r="I167" s="154" t="s">
        <v>447</v>
      </c>
      <c r="J167" s="154" t="s">
        <v>118</v>
      </c>
      <c r="K167" s="154" t="s">
        <v>127</v>
      </c>
      <c r="L167" s="154"/>
      <c r="M167" s="154"/>
      <c r="N167" s="154"/>
      <c r="O167" s="154"/>
      <c r="P167" s="154"/>
      <c r="Q167" s="159">
        <v>0</v>
      </c>
      <c r="R167" s="159">
        <v>107200</v>
      </c>
      <c r="S167" s="159">
        <v>0</v>
      </c>
      <c r="T167" s="159">
        <v>0</v>
      </c>
      <c r="U167" s="159">
        <v>0</v>
      </c>
      <c r="V167" s="159">
        <v>0</v>
      </c>
      <c r="W167" s="159">
        <v>0</v>
      </c>
      <c r="X167" s="159">
        <v>0</v>
      </c>
      <c r="Y167" s="159">
        <v>0</v>
      </c>
      <c r="Z167" s="159">
        <v>0</v>
      </c>
      <c r="AA167" s="159">
        <v>0</v>
      </c>
      <c r="AB167" s="159">
        <v>0</v>
      </c>
      <c r="AC167" s="159">
        <v>0</v>
      </c>
      <c r="AD167" s="159">
        <v>0</v>
      </c>
      <c r="AE167" s="159">
        <v>0</v>
      </c>
      <c r="AF167" s="159">
        <v>0</v>
      </c>
      <c r="AG167" s="159">
        <v>47582.09</v>
      </c>
      <c r="AH167" s="159">
        <v>47582.09</v>
      </c>
      <c r="AI167" s="159">
        <v>47582.09</v>
      </c>
      <c r="AJ167" s="159">
        <v>47582.09</v>
      </c>
    </row>
    <row r="168" spans="1:36" outlineLevel="4" x14ac:dyDescent="0.25">
      <c r="A168" s="156">
        <v>0</v>
      </c>
      <c r="B168" s="157">
        <v>0.28507315045719034</v>
      </c>
      <c r="C168" s="156">
        <v>0</v>
      </c>
      <c r="D168" s="157">
        <v>0</v>
      </c>
      <c r="E168" s="158">
        <v>0</v>
      </c>
      <c r="F168" s="153" t="s">
        <v>337</v>
      </c>
      <c r="G168" s="154" t="s">
        <v>112</v>
      </c>
      <c r="H168" s="154" t="s">
        <v>166</v>
      </c>
      <c r="I168" s="154" t="s">
        <v>447</v>
      </c>
      <c r="J168" s="154" t="s">
        <v>118</v>
      </c>
      <c r="K168" s="154" t="s">
        <v>115</v>
      </c>
      <c r="L168" s="154"/>
      <c r="M168" s="154"/>
      <c r="N168" s="154"/>
      <c r="O168" s="154"/>
      <c r="P168" s="154"/>
      <c r="Q168" s="159">
        <v>0</v>
      </c>
      <c r="R168" s="159">
        <v>240600</v>
      </c>
      <c r="S168" s="159">
        <v>0</v>
      </c>
      <c r="T168" s="159">
        <v>0</v>
      </c>
      <c r="U168" s="159">
        <v>0</v>
      </c>
      <c r="V168" s="159">
        <v>0</v>
      </c>
      <c r="W168" s="159">
        <v>0</v>
      </c>
      <c r="X168" s="159">
        <v>0</v>
      </c>
      <c r="Y168" s="159">
        <v>0</v>
      </c>
      <c r="Z168" s="159">
        <v>0</v>
      </c>
      <c r="AA168" s="159">
        <v>0</v>
      </c>
      <c r="AB168" s="159">
        <v>0</v>
      </c>
      <c r="AC168" s="159">
        <v>0</v>
      </c>
      <c r="AD168" s="159">
        <v>0</v>
      </c>
      <c r="AE168" s="159">
        <v>0</v>
      </c>
      <c r="AF168" s="159">
        <v>0</v>
      </c>
      <c r="AG168" s="159">
        <v>68588.600000000006</v>
      </c>
      <c r="AH168" s="159">
        <v>68588.600000000006</v>
      </c>
      <c r="AI168" s="159">
        <v>68588.600000000006</v>
      </c>
      <c r="AJ168" s="159">
        <v>68588.600000000006</v>
      </c>
    </row>
    <row r="169" spans="1:36" outlineLevel="4" x14ac:dyDescent="0.25">
      <c r="A169" s="156">
        <v>0</v>
      </c>
      <c r="B169" s="157">
        <v>0.60606060606060608</v>
      </c>
      <c r="C169" s="156">
        <v>0</v>
      </c>
      <c r="D169" s="157">
        <v>0</v>
      </c>
      <c r="E169" s="158">
        <v>0</v>
      </c>
      <c r="F169" s="153" t="s">
        <v>338</v>
      </c>
      <c r="G169" s="154" t="s">
        <v>112</v>
      </c>
      <c r="H169" s="154" t="s">
        <v>166</v>
      </c>
      <c r="I169" s="154" t="s">
        <v>447</v>
      </c>
      <c r="J169" s="154" t="s">
        <v>118</v>
      </c>
      <c r="K169" s="154" t="s">
        <v>119</v>
      </c>
      <c r="L169" s="154"/>
      <c r="M169" s="154"/>
      <c r="N169" s="154"/>
      <c r="O169" s="154"/>
      <c r="P169" s="154"/>
      <c r="Q169" s="159">
        <v>0</v>
      </c>
      <c r="R169" s="159">
        <v>16500</v>
      </c>
      <c r="S169" s="159">
        <v>0</v>
      </c>
      <c r="T169" s="159">
        <v>0</v>
      </c>
      <c r="U169" s="159">
        <v>0</v>
      </c>
      <c r="V169" s="159">
        <v>0</v>
      </c>
      <c r="W169" s="159">
        <v>0</v>
      </c>
      <c r="X169" s="159">
        <v>0</v>
      </c>
      <c r="Y169" s="159">
        <v>0</v>
      </c>
      <c r="Z169" s="159">
        <v>0</v>
      </c>
      <c r="AA169" s="159">
        <v>0</v>
      </c>
      <c r="AB169" s="159">
        <v>0</v>
      </c>
      <c r="AC169" s="159">
        <v>0</v>
      </c>
      <c r="AD169" s="159">
        <v>0</v>
      </c>
      <c r="AE169" s="159">
        <v>0</v>
      </c>
      <c r="AF169" s="159">
        <v>0</v>
      </c>
      <c r="AG169" s="159">
        <v>10000</v>
      </c>
      <c r="AH169" s="159">
        <v>10000</v>
      </c>
      <c r="AI169" s="159">
        <v>10000</v>
      </c>
      <c r="AJ169" s="159">
        <v>10000</v>
      </c>
    </row>
    <row r="170" spans="1:36" outlineLevel="3" x14ac:dyDescent="0.25">
      <c r="A170" s="156">
        <v>0</v>
      </c>
      <c r="B170" s="157">
        <v>0</v>
      </c>
      <c r="C170" s="156">
        <v>0</v>
      </c>
      <c r="D170" s="157">
        <v>0</v>
      </c>
      <c r="E170" s="158">
        <v>0</v>
      </c>
      <c r="F170" s="153" t="s">
        <v>342</v>
      </c>
      <c r="G170" s="154" t="s">
        <v>112</v>
      </c>
      <c r="H170" s="154" t="s">
        <v>166</v>
      </c>
      <c r="I170" s="154" t="s">
        <v>447</v>
      </c>
      <c r="J170" s="154" t="s">
        <v>129</v>
      </c>
      <c r="K170" s="154" t="s">
        <v>130</v>
      </c>
      <c r="L170" s="154"/>
      <c r="M170" s="154"/>
      <c r="N170" s="154"/>
      <c r="O170" s="154"/>
      <c r="P170" s="154"/>
      <c r="Q170" s="159">
        <v>0</v>
      </c>
      <c r="R170" s="159">
        <v>3000</v>
      </c>
      <c r="S170" s="159">
        <v>0</v>
      </c>
      <c r="T170" s="159">
        <v>0</v>
      </c>
      <c r="U170" s="159">
        <v>0</v>
      </c>
      <c r="V170" s="159">
        <v>0</v>
      </c>
      <c r="W170" s="159">
        <v>0</v>
      </c>
      <c r="X170" s="159">
        <v>0</v>
      </c>
      <c r="Y170" s="159">
        <v>0</v>
      </c>
      <c r="Z170" s="159">
        <v>0</v>
      </c>
      <c r="AA170" s="159">
        <v>0</v>
      </c>
      <c r="AB170" s="159">
        <v>0</v>
      </c>
      <c r="AC170" s="159">
        <v>0</v>
      </c>
      <c r="AD170" s="159">
        <v>0</v>
      </c>
      <c r="AE170" s="159">
        <v>0</v>
      </c>
      <c r="AF170" s="159">
        <v>0</v>
      </c>
      <c r="AG170" s="159">
        <v>0</v>
      </c>
      <c r="AH170" s="159">
        <v>0</v>
      </c>
      <c r="AI170" s="159">
        <v>0</v>
      </c>
      <c r="AJ170" s="159">
        <v>0</v>
      </c>
    </row>
    <row r="171" spans="1:36" ht="21" outlineLevel="4" thickBot="1" x14ac:dyDescent="0.3">
      <c r="A171" s="150">
        <v>0</v>
      </c>
      <c r="B171" s="151">
        <v>0</v>
      </c>
      <c r="C171" s="150">
        <v>0</v>
      </c>
      <c r="D171" s="151">
        <v>0</v>
      </c>
      <c r="E171" s="152">
        <v>0</v>
      </c>
      <c r="F171" s="153" t="s">
        <v>449</v>
      </c>
      <c r="G171" s="154" t="s">
        <v>107</v>
      </c>
      <c r="H171" s="154" t="s">
        <v>166</v>
      </c>
      <c r="I171" s="154" t="s">
        <v>450</v>
      </c>
      <c r="J171" s="154" t="s">
        <v>107</v>
      </c>
      <c r="K171" s="154" t="s">
        <v>107</v>
      </c>
      <c r="L171" s="154"/>
      <c r="M171" s="154"/>
      <c r="N171" s="154"/>
      <c r="O171" s="154"/>
      <c r="P171" s="154"/>
      <c r="Q171" s="155">
        <v>0</v>
      </c>
      <c r="R171" s="155">
        <v>25000</v>
      </c>
      <c r="S171" s="155">
        <v>0</v>
      </c>
      <c r="T171" s="155">
        <v>0</v>
      </c>
      <c r="U171" s="155">
        <v>0</v>
      </c>
      <c r="V171" s="155">
        <v>0</v>
      </c>
      <c r="W171" s="155">
        <v>0</v>
      </c>
      <c r="X171" s="155">
        <v>0</v>
      </c>
      <c r="Y171" s="155">
        <v>0</v>
      </c>
      <c r="Z171" s="155">
        <v>0</v>
      </c>
      <c r="AA171" s="155">
        <v>0</v>
      </c>
      <c r="AB171" s="155">
        <v>0</v>
      </c>
      <c r="AC171" s="155">
        <v>0</v>
      </c>
      <c r="AD171" s="155">
        <v>0</v>
      </c>
      <c r="AE171" s="155">
        <v>0</v>
      </c>
      <c r="AF171" s="155">
        <v>0</v>
      </c>
      <c r="AG171" s="155">
        <v>0</v>
      </c>
      <c r="AH171" s="155">
        <v>0</v>
      </c>
      <c r="AI171" s="155">
        <v>0</v>
      </c>
      <c r="AJ171" s="155">
        <v>0</v>
      </c>
    </row>
    <row r="172" spans="1:36" x14ac:dyDescent="0.25">
      <c r="A172" s="156">
        <v>0</v>
      </c>
      <c r="B172" s="157">
        <v>0</v>
      </c>
      <c r="C172" s="156">
        <v>0</v>
      </c>
      <c r="D172" s="157">
        <v>0</v>
      </c>
      <c r="E172" s="158">
        <v>0</v>
      </c>
      <c r="F172" s="153" t="s">
        <v>342</v>
      </c>
      <c r="G172" s="154" t="s">
        <v>112</v>
      </c>
      <c r="H172" s="154" t="s">
        <v>166</v>
      </c>
      <c r="I172" s="154" t="s">
        <v>450</v>
      </c>
      <c r="J172" s="154" t="s">
        <v>118</v>
      </c>
      <c r="K172" s="154" t="s">
        <v>130</v>
      </c>
      <c r="L172" s="154"/>
      <c r="M172" s="154"/>
      <c r="N172" s="154"/>
      <c r="O172" s="154"/>
      <c r="P172" s="154"/>
      <c r="Q172" s="159">
        <v>0</v>
      </c>
      <c r="R172" s="159">
        <v>25000</v>
      </c>
      <c r="S172" s="159">
        <v>0</v>
      </c>
      <c r="T172" s="159">
        <v>0</v>
      </c>
      <c r="U172" s="159">
        <v>0</v>
      </c>
      <c r="V172" s="159">
        <v>0</v>
      </c>
      <c r="W172" s="159">
        <v>0</v>
      </c>
      <c r="X172" s="159">
        <v>0</v>
      </c>
      <c r="Y172" s="159">
        <v>0</v>
      </c>
      <c r="Z172" s="159">
        <v>0</v>
      </c>
      <c r="AA172" s="159">
        <v>0</v>
      </c>
      <c r="AB172" s="159">
        <v>0</v>
      </c>
      <c r="AC172" s="159">
        <v>0</v>
      </c>
      <c r="AD172" s="159">
        <v>0</v>
      </c>
      <c r="AE172" s="159">
        <v>0</v>
      </c>
      <c r="AF172" s="159">
        <v>0</v>
      </c>
      <c r="AG172" s="159">
        <v>0</v>
      </c>
      <c r="AH172" s="159">
        <v>0</v>
      </c>
      <c r="AI172" s="159">
        <v>0</v>
      </c>
      <c r="AJ172" s="159">
        <v>0</v>
      </c>
    </row>
    <row r="173" spans="1:36" x14ac:dyDescent="0.25">
      <c r="A173" s="160">
        <v>0</v>
      </c>
      <c r="B173" s="161">
        <v>0.29999572335529578</v>
      </c>
      <c r="C173" s="160">
        <v>0</v>
      </c>
      <c r="D173" s="161">
        <v>0</v>
      </c>
      <c r="E173" s="160">
        <v>0</v>
      </c>
      <c r="F173" s="162" t="s">
        <v>169</v>
      </c>
      <c r="G173" s="163"/>
      <c r="H173" s="163"/>
      <c r="I173" s="163"/>
      <c r="J173" s="163"/>
      <c r="K173" s="163"/>
      <c r="L173" s="163"/>
      <c r="M173" s="163"/>
      <c r="N173" s="163"/>
      <c r="O173" s="163"/>
      <c r="P173" s="163"/>
      <c r="Q173" s="164">
        <v>0</v>
      </c>
      <c r="R173" s="164">
        <v>51757163.689999998</v>
      </c>
      <c r="S173" s="164">
        <v>0</v>
      </c>
      <c r="T173" s="164">
        <v>0</v>
      </c>
      <c r="U173" s="164">
        <v>0</v>
      </c>
      <c r="V173" s="164">
        <v>0</v>
      </c>
      <c r="W173" s="164">
        <v>0</v>
      </c>
      <c r="X173" s="164">
        <v>0</v>
      </c>
      <c r="Y173" s="164">
        <v>0</v>
      </c>
      <c r="Z173" s="164">
        <v>0</v>
      </c>
      <c r="AA173" s="164">
        <v>0</v>
      </c>
      <c r="AB173" s="164">
        <v>0</v>
      </c>
      <c r="AC173" s="164">
        <v>0</v>
      </c>
      <c r="AD173" s="164">
        <v>0</v>
      </c>
      <c r="AE173" s="164">
        <v>0</v>
      </c>
      <c r="AF173" s="164">
        <v>0</v>
      </c>
      <c r="AG173" s="164">
        <v>15526927.76</v>
      </c>
      <c r="AH173" s="164">
        <v>15526927.76</v>
      </c>
      <c r="AI173" s="164">
        <v>15526927.76</v>
      </c>
      <c r="AJ173" s="164">
        <v>15526927.76</v>
      </c>
    </row>
  </sheetData>
  <mergeCells count="41">
    <mergeCell ref="A4:E4"/>
    <mergeCell ref="AI5:AI6"/>
    <mergeCell ref="F173:P173"/>
    <mergeCell ref="AG1:AI1"/>
    <mergeCell ref="F1:R1"/>
    <mergeCell ref="A2:C2"/>
    <mergeCell ref="F2:AJ2"/>
    <mergeCell ref="A3:C3"/>
    <mergeCell ref="F3:AJ3"/>
    <mergeCell ref="AG5:AG6"/>
    <mergeCell ref="AC5:AC6"/>
    <mergeCell ref="AD5:AD6"/>
    <mergeCell ref="AE5:AE6"/>
    <mergeCell ref="AF5:AF6"/>
    <mergeCell ref="X5:X6"/>
    <mergeCell ref="Y5:Y6"/>
    <mergeCell ref="Z5:Z6"/>
    <mergeCell ref="AA5:AA6"/>
    <mergeCell ref="S5:S6"/>
    <mergeCell ref="T5:T6"/>
    <mergeCell ref="U5:U6"/>
    <mergeCell ref="L5:L6"/>
    <mergeCell ref="M5:M6"/>
    <mergeCell ref="V5:V6"/>
    <mergeCell ref="W5:W6"/>
    <mergeCell ref="N5:N6"/>
    <mergeCell ref="O5:O6"/>
    <mergeCell ref="P5:P6"/>
    <mergeCell ref="Q5:Q6"/>
    <mergeCell ref="R5:R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8740157480314965" right="0.39370078740157483" top="0.39370078740157483" bottom="0.39370078740157483" header="0" footer="0"/>
  <pageSetup paperSize="9" scale="52" fitToHeight="10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zoomScaleNormal="100" workbookViewId="0">
      <selection activeCell="J9" sqref="J9"/>
    </sheetView>
  </sheetViews>
  <sheetFormatPr defaultRowHeight="15.6" x14ac:dyDescent="0.3"/>
  <cols>
    <col min="1" max="1" width="5.44140625" style="21" customWidth="1"/>
    <col min="2" max="2" width="7.109375" style="22" customWidth="1"/>
    <col min="3" max="5" width="9.109375" style="21"/>
    <col min="6" max="6" width="39" style="21" customWidth="1"/>
    <col min="7" max="7" width="18.109375" style="21" customWidth="1"/>
    <col min="8" max="254" width="9.109375" style="21"/>
    <col min="255" max="255" width="5.44140625" style="21" customWidth="1"/>
    <col min="256" max="256" width="6" style="21" customWidth="1"/>
    <col min="257" max="259" width="9.109375" style="21"/>
    <col min="260" max="260" width="21" style="21" customWidth="1"/>
    <col min="261" max="263" width="15.5546875" style="21" customWidth="1"/>
    <col min="264" max="510" width="9.109375" style="21"/>
    <col min="511" max="511" width="5.44140625" style="21" customWidth="1"/>
    <col min="512" max="512" width="6" style="21" customWidth="1"/>
    <col min="513" max="515" width="9.109375" style="21"/>
    <col min="516" max="516" width="21" style="21" customWidth="1"/>
    <col min="517" max="519" width="15.5546875" style="21" customWidth="1"/>
    <col min="520" max="766" width="9.109375" style="21"/>
    <col min="767" max="767" width="5.44140625" style="21" customWidth="1"/>
    <col min="768" max="768" width="6" style="21" customWidth="1"/>
    <col min="769" max="771" width="9.109375" style="21"/>
    <col min="772" max="772" width="21" style="21" customWidth="1"/>
    <col min="773" max="775" width="15.5546875" style="21" customWidth="1"/>
    <col min="776" max="1022" width="9.109375" style="21"/>
    <col min="1023" max="1023" width="5.44140625" style="21" customWidth="1"/>
    <col min="1024" max="1024" width="6" style="21" customWidth="1"/>
    <col min="1025" max="1027" width="9.109375" style="21"/>
    <col min="1028" max="1028" width="21" style="21" customWidth="1"/>
    <col min="1029" max="1031" width="15.5546875" style="21" customWidth="1"/>
    <col min="1032" max="1278" width="9.109375" style="21"/>
    <col min="1279" max="1279" width="5.44140625" style="21" customWidth="1"/>
    <col min="1280" max="1280" width="6" style="21" customWidth="1"/>
    <col min="1281" max="1283" width="9.109375" style="21"/>
    <col min="1284" max="1284" width="21" style="21" customWidth="1"/>
    <col min="1285" max="1287" width="15.5546875" style="21" customWidth="1"/>
    <col min="1288" max="1534" width="9.109375" style="21"/>
    <col min="1535" max="1535" width="5.44140625" style="21" customWidth="1"/>
    <col min="1536" max="1536" width="6" style="21" customWidth="1"/>
    <col min="1537" max="1539" width="9.109375" style="21"/>
    <col min="1540" max="1540" width="21" style="21" customWidth="1"/>
    <col min="1541" max="1543" width="15.5546875" style="21" customWidth="1"/>
    <col min="1544" max="1790" width="9.109375" style="21"/>
    <col min="1791" max="1791" width="5.44140625" style="21" customWidth="1"/>
    <col min="1792" max="1792" width="6" style="21" customWidth="1"/>
    <col min="1793" max="1795" width="9.109375" style="21"/>
    <col min="1796" max="1796" width="21" style="21" customWidth="1"/>
    <col min="1797" max="1799" width="15.5546875" style="21" customWidth="1"/>
    <col min="1800" max="2046" width="9.109375" style="21"/>
    <col min="2047" max="2047" width="5.44140625" style="21" customWidth="1"/>
    <col min="2048" max="2048" width="6" style="21" customWidth="1"/>
    <col min="2049" max="2051" width="9.109375" style="21"/>
    <col min="2052" max="2052" width="21" style="21" customWidth="1"/>
    <col min="2053" max="2055" width="15.5546875" style="21" customWidth="1"/>
    <col min="2056" max="2302" width="9.109375" style="21"/>
    <col min="2303" max="2303" width="5.44140625" style="21" customWidth="1"/>
    <col min="2304" max="2304" width="6" style="21" customWidth="1"/>
    <col min="2305" max="2307" width="9.109375" style="21"/>
    <col min="2308" max="2308" width="21" style="21" customWidth="1"/>
    <col min="2309" max="2311" width="15.5546875" style="21" customWidth="1"/>
    <col min="2312" max="2558" width="9.109375" style="21"/>
    <col min="2559" max="2559" width="5.44140625" style="21" customWidth="1"/>
    <col min="2560" max="2560" width="6" style="21" customWidth="1"/>
    <col min="2561" max="2563" width="9.109375" style="21"/>
    <col min="2564" max="2564" width="21" style="21" customWidth="1"/>
    <col min="2565" max="2567" width="15.5546875" style="21" customWidth="1"/>
    <col min="2568" max="2814" width="9.109375" style="21"/>
    <col min="2815" max="2815" width="5.44140625" style="21" customWidth="1"/>
    <col min="2816" max="2816" width="6" style="21" customWidth="1"/>
    <col min="2817" max="2819" width="9.109375" style="21"/>
    <col min="2820" max="2820" width="21" style="21" customWidth="1"/>
    <col min="2821" max="2823" width="15.5546875" style="21" customWidth="1"/>
    <col min="2824" max="3070" width="9.109375" style="21"/>
    <col min="3071" max="3071" width="5.44140625" style="21" customWidth="1"/>
    <col min="3072" max="3072" width="6" style="21" customWidth="1"/>
    <col min="3073" max="3075" width="9.109375" style="21"/>
    <col min="3076" max="3076" width="21" style="21" customWidth="1"/>
    <col min="3077" max="3079" width="15.5546875" style="21" customWidth="1"/>
    <col min="3080" max="3326" width="9.109375" style="21"/>
    <col min="3327" max="3327" width="5.44140625" style="21" customWidth="1"/>
    <col min="3328" max="3328" width="6" style="21" customWidth="1"/>
    <col min="3329" max="3331" width="9.109375" style="21"/>
    <col min="3332" max="3332" width="21" style="21" customWidth="1"/>
    <col min="3333" max="3335" width="15.5546875" style="21" customWidth="1"/>
    <col min="3336" max="3582" width="9.109375" style="21"/>
    <col min="3583" max="3583" width="5.44140625" style="21" customWidth="1"/>
    <col min="3584" max="3584" width="6" style="21" customWidth="1"/>
    <col min="3585" max="3587" width="9.109375" style="21"/>
    <col min="3588" max="3588" width="21" style="21" customWidth="1"/>
    <col min="3589" max="3591" width="15.5546875" style="21" customWidth="1"/>
    <col min="3592" max="3838" width="9.109375" style="21"/>
    <col min="3839" max="3839" width="5.44140625" style="21" customWidth="1"/>
    <col min="3840" max="3840" width="6" style="21" customWidth="1"/>
    <col min="3841" max="3843" width="9.109375" style="21"/>
    <col min="3844" max="3844" width="21" style="21" customWidth="1"/>
    <col min="3845" max="3847" width="15.5546875" style="21" customWidth="1"/>
    <col min="3848" max="4094" width="9.109375" style="21"/>
    <col min="4095" max="4095" width="5.44140625" style="21" customWidth="1"/>
    <col min="4096" max="4096" width="6" style="21" customWidth="1"/>
    <col min="4097" max="4099" width="9.109375" style="21"/>
    <col min="4100" max="4100" width="21" style="21" customWidth="1"/>
    <col min="4101" max="4103" width="15.5546875" style="21" customWidth="1"/>
    <col min="4104" max="4350" width="9.109375" style="21"/>
    <col min="4351" max="4351" width="5.44140625" style="21" customWidth="1"/>
    <col min="4352" max="4352" width="6" style="21" customWidth="1"/>
    <col min="4353" max="4355" width="9.109375" style="21"/>
    <col min="4356" max="4356" width="21" style="21" customWidth="1"/>
    <col min="4357" max="4359" width="15.5546875" style="21" customWidth="1"/>
    <col min="4360" max="4606" width="9.109375" style="21"/>
    <col min="4607" max="4607" width="5.44140625" style="21" customWidth="1"/>
    <col min="4608" max="4608" width="6" style="21" customWidth="1"/>
    <col min="4609" max="4611" width="9.109375" style="21"/>
    <col min="4612" max="4612" width="21" style="21" customWidth="1"/>
    <col min="4613" max="4615" width="15.5546875" style="21" customWidth="1"/>
    <col min="4616" max="4862" width="9.109375" style="21"/>
    <col min="4863" max="4863" width="5.44140625" style="21" customWidth="1"/>
    <col min="4864" max="4864" width="6" style="21" customWidth="1"/>
    <col min="4865" max="4867" width="9.109375" style="21"/>
    <col min="4868" max="4868" width="21" style="21" customWidth="1"/>
    <col min="4869" max="4871" width="15.5546875" style="21" customWidth="1"/>
    <col min="4872" max="5118" width="9.109375" style="21"/>
    <col min="5119" max="5119" width="5.44140625" style="21" customWidth="1"/>
    <col min="5120" max="5120" width="6" style="21" customWidth="1"/>
    <col min="5121" max="5123" width="9.109375" style="21"/>
    <col min="5124" max="5124" width="21" style="21" customWidth="1"/>
    <col min="5125" max="5127" width="15.5546875" style="21" customWidth="1"/>
    <col min="5128" max="5374" width="9.109375" style="21"/>
    <col min="5375" max="5375" width="5.44140625" style="21" customWidth="1"/>
    <col min="5376" max="5376" width="6" style="21" customWidth="1"/>
    <col min="5377" max="5379" width="9.109375" style="21"/>
    <col min="5380" max="5380" width="21" style="21" customWidth="1"/>
    <col min="5381" max="5383" width="15.5546875" style="21" customWidth="1"/>
    <col min="5384" max="5630" width="9.109375" style="21"/>
    <col min="5631" max="5631" width="5.44140625" style="21" customWidth="1"/>
    <col min="5632" max="5632" width="6" style="21" customWidth="1"/>
    <col min="5633" max="5635" width="9.109375" style="21"/>
    <col min="5636" max="5636" width="21" style="21" customWidth="1"/>
    <col min="5637" max="5639" width="15.5546875" style="21" customWidth="1"/>
    <col min="5640" max="5886" width="9.109375" style="21"/>
    <col min="5887" max="5887" width="5.44140625" style="21" customWidth="1"/>
    <col min="5888" max="5888" width="6" style="21" customWidth="1"/>
    <col min="5889" max="5891" width="9.109375" style="21"/>
    <col min="5892" max="5892" width="21" style="21" customWidth="1"/>
    <col min="5893" max="5895" width="15.5546875" style="21" customWidth="1"/>
    <col min="5896" max="6142" width="9.109375" style="21"/>
    <col min="6143" max="6143" width="5.44140625" style="21" customWidth="1"/>
    <col min="6144" max="6144" width="6" style="21" customWidth="1"/>
    <col min="6145" max="6147" width="9.109375" style="21"/>
    <col min="6148" max="6148" width="21" style="21" customWidth="1"/>
    <col min="6149" max="6151" width="15.5546875" style="21" customWidth="1"/>
    <col min="6152" max="6398" width="9.109375" style="21"/>
    <col min="6399" max="6399" width="5.44140625" style="21" customWidth="1"/>
    <col min="6400" max="6400" width="6" style="21" customWidth="1"/>
    <col min="6401" max="6403" width="9.109375" style="21"/>
    <col min="6404" max="6404" width="21" style="21" customWidth="1"/>
    <col min="6405" max="6407" width="15.5546875" style="21" customWidth="1"/>
    <col min="6408" max="6654" width="9.109375" style="21"/>
    <col min="6655" max="6655" width="5.44140625" style="21" customWidth="1"/>
    <col min="6656" max="6656" width="6" style="21" customWidth="1"/>
    <col min="6657" max="6659" width="9.109375" style="21"/>
    <col min="6660" max="6660" width="21" style="21" customWidth="1"/>
    <col min="6661" max="6663" width="15.5546875" style="21" customWidth="1"/>
    <col min="6664" max="6910" width="9.109375" style="21"/>
    <col min="6911" max="6911" width="5.44140625" style="21" customWidth="1"/>
    <col min="6912" max="6912" width="6" style="21" customWidth="1"/>
    <col min="6913" max="6915" width="9.109375" style="21"/>
    <col min="6916" max="6916" width="21" style="21" customWidth="1"/>
    <col min="6917" max="6919" width="15.5546875" style="21" customWidth="1"/>
    <col min="6920" max="7166" width="9.109375" style="21"/>
    <col min="7167" max="7167" width="5.44140625" style="21" customWidth="1"/>
    <col min="7168" max="7168" width="6" style="21" customWidth="1"/>
    <col min="7169" max="7171" width="9.109375" style="21"/>
    <col min="7172" max="7172" width="21" style="21" customWidth="1"/>
    <col min="7173" max="7175" width="15.5546875" style="21" customWidth="1"/>
    <col min="7176" max="7422" width="9.109375" style="21"/>
    <col min="7423" max="7423" width="5.44140625" style="21" customWidth="1"/>
    <col min="7424" max="7424" width="6" style="21" customWidth="1"/>
    <col min="7425" max="7427" width="9.109375" style="21"/>
    <col min="7428" max="7428" width="21" style="21" customWidth="1"/>
    <col min="7429" max="7431" width="15.5546875" style="21" customWidth="1"/>
    <col min="7432" max="7678" width="9.109375" style="21"/>
    <col min="7679" max="7679" width="5.44140625" style="21" customWidth="1"/>
    <col min="7680" max="7680" width="6" style="21" customWidth="1"/>
    <col min="7681" max="7683" width="9.109375" style="21"/>
    <col min="7684" max="7684" width="21" style="21" customWidth="1"/>
    <col min="7685" max="7687" width="15.5546875" style="21" customWidth="1"/>
    <col min="7688" max="7934" width="9.109375" style="21"/>
    <col min="7935" max="7935" width="5.44140625" style="21" customWidth="1"/>
    <col min="7936" max="7936" width="6" style="21" customWidth="1"/>
    <col min="7937" max="7939" width="9.109375" style="21"/>
    <col min="7940" max="7940" width="21" style="21" customWidth="1"/>
    <col min="7941" max="7943" width="15.5546875" style="21" customWidth="1"/>
    <col min="7944" max="8190" width="9.109375" style="21"/>
    <col min="8191" max="8191" width="5.44140625" style="21" customWidth="1"/>
    <col min="8192" max="8192" width="6" style="21" customWidth="1"/>
    <col min="8193" max="8195" width="9.109375" style="21"/>
    <col min="8196" max="8196" width="21" style="21" customWidth="1"/>
    <col min="8197" max="8199" width="15.5546875" style="21" customWidth="1"/>
    <col min="8200" max="8446" width="9.109375" style="21"/>
    <col min="8447" max="8447" width="5.44140625" style="21" customWidth="1"/>
    <col min="8448" max="8448" width="6" style="21" customWidth="1"/>
    <col min="8449" max="8451" width="9.109375" style="21"/>
    <col min="8452" max="8452" width="21" style="21" customWidth="1"/>
    <col min="8453" max="8455" width="15.5546875" style="21" customWidth="1"/>
    <col min="8456" max="8702" width="9.109375" style="21"/>
    <col min="8703" max="8703" width="5.44140625" style="21" customWidth="1"/>
    <col min="8704" max="8704" width="6" style="21" customWidth="1"/>
    <col min="8705" max="8707" width="9.109375" style="21"/>
    <col min="8708" max="8708" width="21" style="21" customWidth="1"/>
    <col min="8709" max="8711" width="15.5546875" style="21" customWidth="1"/>
    <col min="8712" max="8958" width="9.109375" style="21"/>
    <col min="8959" max="8959" width="5.44140625" style="21" customWidth="1"/>
    <col min="8960" max="8960" width="6" style="21" customWidth="1"/>
    <col min="8961" max="8963" width="9.109375" style="21"/>
    <col min="8964" max="8964" width="21" style="21" customWidth="1"/>
    <col min="8965" max="8967" width="15.5546875" style="21" customWidth="1"/>
    <col min="8968" max="9214" width="9.109375" style="21"/>
    <col min="9215" max="9215" width="5.44140625" style="21" customWidth="1"/>
    <col min="9216" max="9216" width="6" style="21" customWidth="1"/>
    <col min="9217" max="9219" width="9.109375" style="21"/>
    <col min="9220" max="9220" width="21" style="21" customWidth="1"/>
    <col min="9221" max="9223" width="15.5546875" style="21" customWidth="1"/>
    <col min="9224" max="9470" width="9.109375" style="21"/>
    <col min="9471" max="9471" width="5.44140625" style="21" customWidth="1"/>
    <col min="9472" max="9472" width="6" style="21" customWidth="1"/>
    <col min="9473" max="9475" width="9.109375" style="21"/>
    <col min="9476" max="9476" width="21" style="21" customWidth="1"/>
    <col min="9477" max="9479" width="15.5546875" style="21" customWidth="1"/>
    <col min="9480" max="9726" width="9.109375" style="21"/>
    <col min="9727" max="9727" width="5.44140625" style="21" customWidth="1"/>
    <col min="9728" max="9728" width="6" style="21" customWidth="1"/>
    <col min="9729" max="9731" width="9.109375" style="21"/>
    <col min="9732" max="9732" width="21" style="21" customWidth="1"/>
    <col min="9733" max="9735" width="15.5546875" style="21" customWidth="1"/>
    <col min="9736" max="9982" width="9.109375" style="21"/>
    <col min="9983" max="9983" width="5.44140625" style="21" customWidth="1"/>
    <col min="9984" max="9984" width="6" style="21" customWidth="1"/>
    <col min="9985" max="9987" width="9.109375" style="21"/>
    <col min="9988" max="9988" width="21" style="21" customWidth="1"/>
    <col min="9989" max="9991" width="15.5546875" style="21" customWidth="1"/>
    <col min="9992" max="10238" width="9.109375" style="21"/>
    <col min="10239" max="10239" width="5.44140625" style="21" customWidth="1"/>
    <col min="10240" max="10240" width="6" style="21" customWidth="1"/>
    <col min="10241" max="10243" width="9.109375" style="21"/>
    <col min="10244" max="10244" width="21" style="21" customWidth="1"/>
    <col min="10245" max="10247" width="15.5546875" style="21" customWidth="1"/>
    <col min="10248" max="10494" width="9.109375" style="21"/>
    <col min="10495" max="10495" width="5.44140625" style="21" customWidth="1"/>
    <col min="10496" max="10496" width="6" style="21" customWidth="1"/>
    <col min="10497" max="10499" width="9.109375" style="21"/>
    <col min="10500" max="10500" width="21" style="21" customWidth="1"/>
    <col min="10501" max="10503" width="15.5546875" style="21" customWidth="1"/>
    <col min="10504" max="10750" width="9.109375" style="21"/>
    <col min="10751" max="10751" width="5.44140625" style="21" customWidth="1"/>
    <col min="10752" max="10752" width="6" style="21" customWidth="1"/>
    <col min="10753" max="10755" width="9.109375" style="21"/>
    <col min="10756" max="10756" width="21" style="21" customWidth="1"/>
    <col min="10757" max="10759" width="15.5546875" style="21" customWidth="1"/>
    <col min="10760" max="11006" width="9.109375" style="21"/>
    <col min="11007" max="11007" width="5.44140625" style="21" customWidth="1"/>
    <col min="11008" max="11008" width="6" style="21" customWidth="1"/>
    <col min="11009" max="11011" width="9.109375" style="21"/>
    <col min="11012" max="11012" width="21" style="21" customWidth="1"/>
    <col min="11013" max="11015" width="15.5546875" style="21" customWidth="1"/>
    <col min="11016" max="11262" width="9.109375" style="21"/>
    <col min="11263" max="11263" width="5.44140625" style="21" customWidth="1"/>
    <col min="11264" max="11264" width="6" style="21" customWidth="1"/>
    <col min="11265" max="11267" width="9.109375" style="21"/>
    <col min="11268" max="11268" width="21" style="21" customWidth="1"/>
    <col min="11269" max="11271" width="15.5546875" style="21" customWidth="1"/>
    <col min="11272" max="11518" width="9.109375" style="21"/>
    <col min="11519" max="11519" width="5.44140625" style="21" customWidth="1"/>
    <col min="11520" max="11520" width="6" style="21" customWidth="1"/>
    <col min="11521" max="11523" width="9.109375" style="21"/>
    <col min="11524" max="11524" width="21" style="21" customWidth="1"/>
    <col min="11525" max="11527" width="15.5546875" style="21" customWidth="1"/>
    <col min="11528" max="11774" width="9.109375" style="21"/>
    <col min="11775" max="11775" width="5.44140625" style="21" customWidth="1"/>
    <col min="11776" max="11776" width="6" style="21" customWidth="1"/>
    <col min="11777" max="11779" width="9.109375" style="21"/>
    <col min="11780" max="11780" width="21" style="21" customWidth="1"/>
    <col min="11781" max="11783" width="15.5546875" style="21" customWidth="1"/>
    <col min="11784" max="12030" width="9.109375" style="21"/>
    <col min="12031" max="12031" width="5.44140625" style="21" customWidth="1"/>
    <col min="12032" max="12032" width="6" style="21" customWidth="1"/>
    <col min="12033" max="12035" width="9.109375" style="21"/>
    <col min="12036" max="12036" width="21" style="21" customWidth="1"/>
    <col min="12037" max="12039" width="15.5546875" style="21" customWidth="1"/>
    <col min="12040" max="12286" width="9.109375" style="21"/>
    <col min="12287" max="12287" width="5.44140625" style="21" customWidth="1"/>
    <col min="12288" max="12288" width="6" style="21" customWidth="1"/>
    <col min="12289" max="12291" width="9.109375" style="21"/>
    <col min="12292" max="12292" width="21" style="21" customWidth="1"/>
    <col min="12293" max="12295" width="15.5546875" style="21" customWidth="1"/>
    <col min="12296" max="12542" width="9.109375" style="21"/>
    <col min="12543" max="12543" width="5.44140625" style="21" customWidth="1"/>
    <col min="12544" max="12544" width="6" style="21" customWidth="1"/>
    <col min="12545" max="12547" width="9.109375" style="21"/>
    <col min="12548" max="12548" width="21" style="21" customWidth="1"/>
    <col min="12549" max="12551" width="15.5546875" style="21" customWidth="1"/>
    <col min="12552" max="12798" width="9.109375" style="21"/>
    <col min="12799" max="12799" width="5.44140625" style="21" customWidth="1"/>
    <col min="12800" max="12800" width="6" style="21" customWidth="1"/>
    <col min="12801" max="12803" width="9.109375" style="21"/>
    <col min="12804" max="12804" width="21" style="21" customWidth="1"/>
    <col min="12805" max="12807" width="15.5546875" style="21" customWidth="1"/>
    <col min="12808" max="13054" width="9.109375" style="21"/>
    <col min="13055" max="13055" width="5.44140625" style="21" customWidth="1"/>
    <col min="13056" max="13056" width="6" style="21" customWidth="1"/>
    <col min="13057" max="13059" width="9.109375" style="21"/>
    <col min="13060" max="13060" width="21" style="21" customWidth="1"/>
    <col min="13061" max="13063" width="15.5546875" style="21" customWidth="1"/>
    <col min="13064" max="13310" width="9.109375" style="21"/>
    <col min="13311" max="13311" width="5.44140625" style="21" customWidth="1"/>
    <col min="13312" max="13312" width="6" style="21" customWidth="1"/>
    <col min="13313" max="13315" width="9.109375" style="21"/>
    <col min="13316" max="13316" width="21" style="21" customWidth="1"/>
    <col min="13317" max="13319" width="15.5546875" style="21" customWidth="1"/>
    <col min="13320" max="13566" width="9.109375" style="21"/>
    <col min="13567" max="13567" width="5.44140625" style="21" customWidth="1"/>
    <col min="13568" max="13568" width="6" style="21" customWidth="1"/>
    <col min="13569" max="13571" width="9.109375" style="21"/>
    <col min="13572" max="13572" width="21" style="21" customWidth="1"/>
    <col min="13573" max="13575" width="15.5546875" style="21" customWidth="1"/>
    <col min="13576" max="13822" width="9.109375" style="21"/>
    <col min="13823" max="13823" width="5.44140625" style="21" customWidth="1"/>
    <col min="13824" max="13824" width="6" style="21" customWidth="1"/>
    <col min="13825" max="13827" width="9.109375" style="21"/>
    <col min="13828" max="13828" width="21" style="21" customWidth="1"/>
    <col min="13829" max="13831" width="15.5546875" style="21" customWidth="1"/>
    <col min="13832" max="14078" width="9.109375" style="21"/>
    <col min="14079" max="14079" width="5.44140625" style="21" customWidth="1"/>
    <col min="14080" max="14080" width="6" style="21" customWidth="1"/>
    <col min="14081" max="14083" width="9.109375" style="21"/>
    <col min="14084" max="14084" width="21" style="21" customWidth="1"/>
    <col min="14085" max="14087" width="15.5546875" style="21" customWidth="1"/>
    <col min="14088" max="14334" width="9.109375" style="21"/>
    <col min="14335" max="14335" width="5.44140625" style="21" customWidth="1"/>
    <col min="14336" max="14336" width="6" style="21" customWidth="1"/>
    <col min="14337" max="14339" width="9.109375" style="21"/>
    <col min="14340" max="14340" width="21" style="21" customWidth="1"/>
    <col min="14341" max="14343" width="15.5546875" style="21" customWidth="1"/>
    <col min="14344" max="14590" width="9.109375" style="21"/>
    <col min="14591" max="14591" width="5.44140625" style="21" customWidth="1"/>
    <col min="14592" max="14592" width="6" style="21" customWidth="1"/>
    <col min="14593" max="14595" width="9.109375" style="21"/>
    <col min="14596" max="14596" width="21" style="21" customWidth="1"/>
    <col min="14597" max="14599" width="15.5546875" style="21" customWidth="1"/>
    <col min="14600" max="14846" width="9.109375" style="21"/>
    <col min="14847" max="14847" width="5.44140625" style="21" customWidth="1"/>
    <col min="14848" max="14848" width="6" style="21" customWidth="1"/>
    <col min="14849" max="14851" width="9.109375" style="21"/>
    <col min="14852" max="14852" width="21" style="21" customWidth="1"/>
    <col min="14853" max="14855" width="15.5546875" style="21" customWidth="1"/>
    <col min="14856" max="15102" width="9.109375" style="21"/>
    <col min="15103" max="15103" width="5.44140625" style="21" customWidth="1"/>
    <col min="15104" max="15104" width="6" style="21" customWidth="1"/>
    <col min="15105" max="15107" width="9.109375" style="21"/>
    <col min="15108" max="15108" width="21" style="21" customWidth="1"/>
    <col min="15109" max="15111" width="15.5546875" style="21" customWidth="1"/>
    <col min="15112" max="15358" width="9.109375" style="21"/>
    <col min="15359" max="15359" width="5.44140625" style="21" customWidth="1"/>
    <col min="15360" max="15360" width="6" style="21" customWidth="1"/>
    <col min="15361" max="15363" width="9.109375" style="21"/>
    <col min="15364" max="15364" width="21" style="21" customWidth="1"/>
    <col min="15365" max="15367" width="15.5546875" style="21" customWidth="1"/>
    <col min="15368" max="15614" width="9.109375" style="21"/>
    <col min="15615" max="15615" width="5.44140625" style="21" customWidth="1"/>
    <col min="15616" max="15616" width="6" style="21" customWidth="1"/>
    <col min="15617" max="15619" width="9.109375" style="21"/>
    <col min="15620" max="15620" width="21" style="21" customWidth="1"/>
    <col min="15621" max="15623" width="15.5546875" style="21" customWidth="1"/>
    <col min="15624" max="15870" width="9.109375" style="21"/>
    <col min="15871" max="15871" width="5.44140625" style="21" customWidth="1"/>
    <col min="15872" max="15872" width="6" style="21" customWidth="1"/>
    <col min="15873" max="15875" width="9.109375" style="21"/>
    <col min="15876" max="15876" width="21" style="21" customWidth="1"/>
    <col min="15877" max="15879" width="15.5546875" style="21" customWidth="1"/>
    <col min="15880" max="16126" width="9.109375" style="21"/>
    <col min="16127" max="16127" width="5.44140625" style="21" customWidth="1"/>
    <col min="16128" max="16128" width="6" style="21" customWidth="1"/>
    <col min="16129" max="16131" width="9.109375" style="21"/>
    <col min="16132" max="16132" width="21" style="21" customWidth="1"/>
    <col min="16133" max="16135" width="15.5546875" style="21" customWidth="1"/>
    <col min="16136" max="16384" width="9.109375" style="21"/>
  </cols>
  <sheetData>
    <row r="1" spans="1:27" ht="20.25" customHeight="1" x14ac:dyDescent="0.3">
      <c r="A1" s="66" t="s">
        <v>170</v>
      </c>
      <c r="B1" s="66"/>
      <c r="C1" s="66"/>
      <c r="D1" s="66"/>
      <c r="E1" s="66"/>
      <c r="F1" s="66"/>
      <c r="G1" s="66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</row>
    <row r="2" spans="1:27" ht="44.25" customHeight="1" x14ac:dyDescent="0.3">
      <c r="A2" s="79" t="s">
        <v>454</v>
      </c>
      <c r="B2" s="79"/>
      <c r="C2" s="79"/>
      <c r="D2" s="79"/>
      <c r="E2" s="79"/>
      <c r="F2" s="79"/>
      <c r="G2" s="79"/>
    </row>
    <row r="3" spans="1:27" ht="16.5" customHeight="1" x14ac:dyDescent="0.3">
      <c r="A3" s="6"/>
      <c r="B3" s="7"/>
      <c r="C3" s="6"/>
      <c r="D3" s="6"/>
      <c r="E3" s="6"/>
      <c r="F3" s="6"/>
      <c r="G3" s="48" t="s">
        <v>242</v>
      </c>
    </row>
    <row r="4" spans="1:27" ht="53.4" x14ac:dyDescent="0.3">
      <c r="A4" s="8" t="s">
        <v>193</v>
      </c>
      <c r="B4" s="8" t="s">
        <v>194</v>
      </c>
      <c r="C4" s="80" t="s">
        <v>195</v>
      </c>
      <c r="D4" s="81"/>
      <c r="E4" s="81"/>
      <c r="F4" s="82"/>
      <c r="G4" s="9" t="s">
        <v>455</v>
      </c>
    </row>
    <row r="5" spans="1:27" x14ac:dyDescent="0.3">
      <c r="A5" s="46" t="s">
        <v>196</v>
      </c>
      <c r="B5" s="46" t="s">
        <v>197</v>
      </c>
      <c r="C5" s="80" t="s">
        <v>198</v>
      </c>
      <c r="D5" s="83"/>
      <c r="E5" s="83"/>
      <c r="F5" s="84"/>
      <c r="G5" s="9">
        <v>4</v>
      </c>
    </row>
    <row r="6" spans="1:27" x14ac:dyDescent="0.3">
      <c r="A6" s="85" t="s">
        <v>199</v>
      </c>
      <c r="B6" s="85"/>
      <c r="C6" s="85"/>
      <c r="D6" s="85"/>
      <c r="E6" s="85"/>
      <c r="F6" s="85"/>
      <c r="G6" s="10">
        <f>G7+G13+G15+G18+G21+G25+G27+G31+G33</f>
        <v>15526927.76</v>
      </c>
      <c r="I6" s="47"/>
    </row>
    <row r="7" spans="1:27" x14ac:dyDescent="0.3">
      <c r="A7" s="11" t="s">
        <v>200</v>
      </c>
      <c r="B7" s="73" t="s">
        <v>201</v>
      </c>
      <c r="C7" s="74"/>
      <c r="D7" s="74"/>
      <c r="E7" s="74"/>
      <c r="F7" s="74"/>
      <c r="G7" s="12">
        <f>G8+G9+G12+G10+G11</f>
        <v>3210753.49</v>
      </c>
    </row>
    <row r="8" spans="1:27" ht="51" customHeight="1" x14ac:dyDescent="0.3">
      <c r="A8" s="11" t="s">
        <v>200</v>
      </c>
      <c r="B8" s="13" t="s">
        <v>202</v>
      </c>
      <c r="C8" s="75" t="s">
        <v>203</v>
      </c>
      <c r="D8" s="74"/>
      <c r="E8" s="74"/>
      <c r="F8" s="74"/>
      <c r="G8" s="14">
        <v>55924</v>
      </c>
    </row>
    <row r="9" spans="1:27" ht="49.5" customHeight="1" x14ac:dyDescent="0.3">
      <c r="A9" s="11" t="s">
        <v>200</v>
      </c>
      <c r="B9" s="13" t="s">
        <v>204</v>
      </c>
      <c r="C9" s="75" t="s">
        <v>205</v>
      </c>
      <c r="D9" s="74"/>
      <c r="E9" s="74"/>
      <c r="F9" s="74"/>
      <c r="G9" s="14">
        <v>2724911.08</v>
      </c>
    </row>
    <row r="10" spans="1:27" x14ac:dyDescent="0.3">
      <c r="A10" s="11" t="s">
        <v>200</v>
      </c>
      <c r="B10" s="13" t="s">
        <v>239</v>
      </c>
      <c r="C10" s="75" t="s">
        <v>236</v>
      </c>
      <c r="D10" s="74"/>
      <c r="E10" s="74"/>
      <c r="F10" s="74"/>
      <c r="G10" s="14">
        <v>0</v>
      </c>
    </row>
    <row r="11" spans="1:27" x14ac:dyDescent="0.3">
      <c r="A11" s="11" t="s">
        <v>200</v>
      </c>
      <c r="B11" s="13" t="s">
        <v>143</v>
      </c>
      <c r="C11" s="75" t="s">
        <v>237</v>
      </c>
      <c r="D11" s="74"/>
      <c r="E11" s="74"/>
      <c r="F11" s="74"/>
      <c r="G11" s="14">
        <v>0</v>
      </c>
    </row>
    <row r="12" spans="1:27" x14ac:dyDescent="0.3">
      <c r="A12" s="11" t="s">
        <v>200</v>
      </c>
      <c r="B12" s="13" t="s">
        <v>206</v>
      </c>
      <c r="C12" s="75" t="s">
        <v>207</v>
      </c>
      <c r="D12" s="74"/>
      <c r="E12" s="74"/>
      <c r="F12" s="74"/>
      <c r="G12" s="14">
        <v>429918.41</v>
      </c>
    </row>
    <row r="13" spans="1:27" x14ac:dyDescent="0.3">
      <c r="A13" s="11" t="s">
        <v>208</v>
      </c>
      <c r="B13" s="73" t="s">
        <v>209</v>
      </c>
      <c r="C13" s="74"/>
      <c r="D13" s="74"/>
      <c r="E13" s="74"/>
      <c r="F13" s="74"/>
      <c r="G13" s="12">
        <f>G14</f>
        <v>136192.03</v>
      </c>
    </row>
    <row r="14" spans="1:27" x14ac:dyDescent="0.3">
      <c r="A14" s="11" t="s">
        <v>208</v>
      </c>
      <c r="B14" s="13" t="s">
        <v>202</v>
      </c>
      <c r="C14" s="76" t="s">
        <v>210</v>
      </c>
      <c r="D14" s="77"/>
      <c r="E14" s="77"/>
      <c r="F14" s="78"/>
      <c r="G14" s="14">
        <v>136192.03</v>
      </c>
    </row>
    <row r="15" spans="1:27" x14ac:dyDescent="0.3">
      <c r="A15" s="11"/>
      <c r="B15" s="73" t="s">
        <v>211</v>
      </c>
      <c r="C15" s="74"/>
      <c r="D15" s="74"/>
      <c r="E15" s="74"/>
      <c r="F15" s="74"/>
      <c r="G15" s="12">
        <f>G16+G17</f>
        <v>425564.61</v>
      </c>
    </row>
    <row r="16" spans="1:27" ht="48.75" customHeight="1" x14ac:dyDescent="0.3">
      <c r="A16" s="11" t="s">
        <v>202</v>
      </c>
      <c r="B16" s="13" t="s">
        <v>212</v>
      </c>
      <c r="C16" s="76" t="s">
        <v>213</v>
      </c>
      <c r="D16" s="77"/>
      <c r="E16" s="77"/>
      <c r="F16" s="78"/>
      <c r="G16" s="14">
        <v>217034</v>
      </c>
    </row>
    <row r="17" spans="1:7" ht="32.25" customHeight="1" x14ac:dyDescent="0.3">
      <c r="A17" s="11" t="s">
        <v>202</v>
      </c>
      <c r="B17" s="13" t="s">
        <v>214</v>
      </c>
      <c r="C17" s="76" t="s">
        <v>215</v>
      </c>
      <c r="D17" s="77"/>
      <c r="E17" s="77"/>
      <c r="F17" s="78"/>
      <c r="G17" s="14">
        <v>208530.61</v>
      </c>
    </row>
    <row r="18" spans="1:7" x14ac:dyDescent="0.3">
      <c r="A18" s="11" t="s">
        <v>204</v>
      </c>
      <c r="B18" s="73" t="s">
        <v>216</v>
      </c>
      <c r="C18" s="73"/>
      <c r="D18" s="73"/>
      <c r="E18" s="73"/>
      <c r="F18" s="73"/>
      <c r="G18" s="15">
        <f>G19+G20</f>
        <v>558860</v>
      </c>
    </row>
    <row r="19" spans="1:7" x14ac:dyDescent="0.3">
      <c r="A19" s="11" t="s">
        <v>204</v>
      </c>
      <c r="B19" s="16" t="s">
        <v>212</v>
      </c>
      <c r="C19" s="71" t="s">
        <v>217</v>
      </c>
      <c r="D19" s="72"/>
      <c r="E19" s="72"/>
      <c r="F19" s="72"/>
      <c r="G19" s="17">
        <v>558860</v>
      </c>
    </row>
    <row r="20" spans="1:7" x14ac:dyDescent="0.3">
      <c r="A20" s="18" t="s">
        <v>204</v>
      </c>
      <c r="B20" s="16" t="s">
        <v>141</v>
      </c>
      <c r="C20" s="71" t="s">
        <v>218</v>
      </c>
      <c r="D20" s="72"/>
      <c r="E20" s="72"/>
      <c r="F20" s="72"/>
      <c r="G20" s="17">
        <v>0</v>
      </c>
    </row>
    <row r="21" spans="1:7" x14ac:dyDescent="0.3">
      <c r="A21" s="11" t="s">
        <v>219</v>
      </c>
      <c r="B21" s="73" t="s">
        <v>220</v>
      </c>
      <c r="C21" s="74"/>
      <c r="D21" s="74"/>
      <c r="E21" s="74"/>
      <c r="F21" s="74"/>
      <c r="G21" s="15">
        <f>G24+G23+G22</f>
        <v>7808031.1200000001</v>
      </c>
    </row>
    <row r="22" spans="1:7" x14ac:dyDescent="0.3">
      <c r="A22" s="11" t="s">
        <v>219</v>
      </c>
      <c r="B22" s="13" t="s">
        <v>200</v>
      </c>
      <c r="C22" s="75" t="s">
        <v>238</v>
      </c>
      <c r="D22" s="74"/>
      <c r="E22" s="74"/>
      <c r="F22" s="74"/>
      <c r="G22" s="17">
        <v>0</v>
      </c>
    </row>
    <row r="23" spans="1:7" x14ac:dyDescent="0.3">
      <c r="A23" s="11" t="s">
        <v>219</v>
      </c>
      <c r="B23" s="13" t="s">
        <v>208</v>
      </c>
      <c r="C23" s="75" t="s">
        <v>221</v>
      </c>
      <c r="D23" s="74"/>
      <c r="E23" s="74"/>
      <c r="F23" s="74"/>
      <c r="G23" s="17">
        <v>4590000</v>
      </c>
    </row>
    <row r="24" spans="1:7" x14ac:dyDescent="0.3">
      <c r="A24" s="11" t="s">
        <v>219</v>
      </c>
      <c r="B24" s="13" t="s">
        <v>202</v>
      </c>
      <c r="C24" s="75" t="s">
        <v>222</v>
      </c>
      <c r="D24" s="74"/>
      <c r="E24" s="74"/>
      <c r="F24" s="74"/>
      <c r="G24" s="19">
        <v>3218031.12</v>
      </c>
    </row>
    <row r="25" spans="1:7" x14ac:dyDescent="0.3">
      <c r="A25" s="11" t="s">
        <v>223</v>
      </c>
      <c r="B25" s="73" t="s">
        <v>224</v>
      </c>
      <c r="C25" s="74"/>
      <c r="D25" s="74"/>
      <c r="E25" s="74"/>
      <c r="F25" s="74"/>
      <c r="G25" s="12">
        <f>G26</f>
        <v>1767154.28</v>
      </c>
    </row>
    <row r="26" spans="1:7" x14ac:dyDescent="0.3">
      <c r="A26" s="11" t="s">
        <v>223</v>
      </c>
      <c r="B26" s="13" t="s">
        <v>200</v>
      </c>
      <c r="C26" s="75" t="s">
        <v>225</v>
      </c>
      <c r="D26" s="74"/>
      <c r="E26" s="74"/>
      <c r="F26" s="74"/>
      <c r="G26" s="14">
        <v>1767154.28</v>
      </c>
    </row>
    <row r="27" spans="1:7" x14ac:dyDescent="0.3">
      <c r="A27" s="11" t="s">
        <v>226</v>
      </c>
      <c r="B27" s="73" t="s">
        <v>227</v>
      </c>
      <c r="C27" s="74"/>
      <c r="D27" s="74"/>
      <c r="E27" s="74"/>
      <c r="F27" s="74"/>
      <c r="G27" s="12">
        <f>G29+G30+G28</f>
        <v>214742.18000000002</v>
      </c>
    </row>
    <row r="28" spans="1:7" x14ac:dyDescent="0.3">
      <c r="A28" s="11" t="s">
        <v>226</v>
      </c>
      <c r="B28" s="13" t="s">
        <v>200</v>
      </c>
      <c r="C28" s="71" t="s">
        <v>453</v>
      </c>
      <c r="D28" s="72"/>
      <c r="E28" s="72"/>
      <c r="F28" s="72"/>
      <c r="G28" s="14">
        <v>22909.45</v>
      </c>
    </row>
    <row r="29" spans="1:7" x14ac:dyDescent="0.3">
      <c r="A29" s="11" t="s">
        <v>226</v>
      </c>
      <c r="B29" s="13" t="s">
        <v>202</v>
      </c>
      <c r="C29" s="71" t="s">
        <v>228</v>
      </c>
      <c r="D29" s="72"/>
      <c r="E29" s="72"/>
      <c r="F29" s="72"/>
      <c r="G29" s="14">
        <v>150686.73000000001</v>
      </c>
    </row>
    <row r="30" spans="1:7" x14ac:dyDescent="0.3">
      <c r="A30" s="20">
        <v>10</v>
      </c>
      <c r="B30" s="13" t="s">
        <v>229</v>
      </c>
      <c r="C30" s="71" t="s">
        <v>230</v>
      </c>
      <c r="D30" s="72"/>
      <c r="E30" s="72"/>
      <c r="F30" s="72"/>
      <c r="G30" s="14">
        <v>41146</v>
      </c>
    </row>
    <row r="31" spans="1:7" x14ac:dyDescent="0.3">
      <c r="A31" s="20">
        <v>11</v>
      </c>
      <c r="B31" s="73" t="s">
        <v>231</v>
      </c>
      <c r="C31" s="74"/>
      <c r="D31" s="74"/>
      <c r="E31" s="74"/>
      <c r="F31" s="74"/>
      <c r="G31" s="12">
        <f>G32</f>
        <v>1252442.97</v>
      </c>
    </row>
    <row r="32" spans="1:7" x14ac:dyDescent="0.3">
      <c r="A32" s="20">
        <v>11</v>
      </c>
      <c r="B32" s="13" t="s">
        <v>200</v>
      </c>
      <c r="C32" s="71" t="s">
        <v>232</v>
      </c>
      <c r="D32" s="72"/>
      <c r="E32" s="72"/>
      <c r="F32" s="72"/>
      <c r="G32" s="14">
        <v>1252442.97</v>
      </c>
    </row>
    <row r="33" spans="1:7" x14ac:dyDescent="0.3">
      <c r="A33" s="20">
        <v>12</v>
      </c>
      <c r="B33" s="73" t="s">
        <v>233</v>
      </c>
      <c r="C33" s="74"/>
      <c r="D33" s="74"/>
      <c r="E33" s="74"/>
      <c r="F33" s="74"/>
      <c r="G33" s="12">
        <f>G34</f>
        <v>153187.07999999999</v>
      </c>
    </row>
    <row r="34" spans="1:7" x14ac:dyDescent="0.3">
      <c r="A34" s="20">
        <v>12</v>
      </c>
      <c r="B34" s="13" t="s">
        <v>208</v>
      </c>
      <c r="C34" s="71" t="s">
        <v>234</v>
      </c>
      <c r="D34" s="72"/>
      <c r="E34" s="72"/>
      <c r="F34" s="72"/>
      <c r="G34" s="14">
        <v>153187.07999999999</v>
      </c>
    </row>
  </sheetData>
  <mergeCells count="33">
    <mergeCell ref="B15:F15"/>
    <mergeCell ref="A2:G2"/>
    <mergeCell ref="C4:F4"/>
    <mergeCell ref="C5:F5"/>
    <mergeCell ref="A6:F6"/>
    <mergeCell ref="B7:F7"/>
    <mergeCell ref="C24:F24"/>
    <mergeCell ref="B25:F25"/>
    <mergeCell ref="C26:F26"/>
    <mergeCell ref="B27:F27"/>
    <mergeCell ref="C29:F29"/>
    <mergeCell ref="C28:F28"/>
    <mergeCell ref="A1:G1"/>
    <mergeCell ref="C10:F10"/>
    <mergeCell ref="C11:F11"/>
    <mergeCell ref="C22:F22"/>
    <mergeCell ref="C23:F23"/>
    <mergeCell ref="C16:F16"/>
    <mergeCell ref="C17:F17"/>
    <mergeCell ref="B18:F18"/>
    <mergeCell ref="C19:F19"/>
    <mergeCell ref="C20:F20"/>
    <mergeCell ref="B21:F21"/>
    <mergeCell ref="C8:F8"/>
    <mergeCell ref="C9:F9"/>
    <mergeCell ref="C12:F12"/>
    <mergeCell ref="B13:F13"/>
    <mergeCell ref="C14:F14"/>
    <mergeCell ref="C30:F30"/>
    <mergeCell ref="B31:F31"/>
    <mergeCell ref="C32:F32"/>
    <mergeCell ref="B33:F33"/>
    <mergeCell ref="C34:F34"/>
  </mergeCells>
  <pageMargins left="0.51181102362204722" right="0.31496062992125984" top="0.35433070866141736" bottom="0.35433070866141736" header="0" footer="0"/>
  <pageSetup paperSize="9" scale="99" fitToHeight="0" orientation="portrait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Normal="100" workbookViewId="0">
      <selection activeCell="C5" sqref="C5:D5"/>
    </sheetView>
  </sheetViews>
  <sheetFormatPr defaultRowHeight="15.6" x14ac:dyDescent="0.3"/>
  <cols>
    <col min="1" max="1" width="4.5546875" style="21" customWidth="1"/>
    <col min="2" max="2" width="83.109375" style="21" customWidth="1"/>
    <col min="3" max="3" width="19" style="21" customWidth="1"/>
    <col min="4" max="4" width="18.33203125" style="21" customWidth="1"/>
    <col min="5" max="255" width="9.109375" style="21"/>
    <col min="256" max="256" width="4.5546875" style="21" customWidth="1"/>
    <col min="257" max="257" width="83.109375" style="21" customWidth="1"/>
    <col min="258" max="258" width="19" style="21" customWidth="1"/>
    <col min="259" max="259" width="18.33203125" style="21" customWidth="1"/>
    <col min="260" max="511" width="9.109375" style="21"/>
    <col min="512" max="512" width="4.5546875" style="21" customWidth="1"/>
    <col min="513" max="513" width="83.109375" style="21" customWidth="1"/>
    <col min="514" max="514" width="19" style="21" customWidth="1"/>
    <col min="515" max="515" width="18.33203125" style="21" customWidth="1"/>
    <col min="516" max="767" width="9.109375" style="21"/>
    <col min="768" max="768" width="4.5546875" style="21" customWidth="1"/>
    <col min="769" max="769" width="83.109375" style="21" customWidth="1"/>
    <col min="770" max="770" width="19" style="21" customWidth="1"/>
    <col min="771" max="771" width="18.33203125" style="21" customWidth="1"/>
    <col min="772" max="1023" width="9.109375" style="21"/>
    <col min="1024" max="1024" width="4.5546875" style="21" customWidth="1"/>
    <col min="1025" max="1025" width="83.109375" style="21" customWidth="1"/>
    <col min="1026" max="1026" width="19" style="21" customWidth="1"/>
    <col min="1027" max="1027" width="18.33203125" style="21" customWidth="1"/>
    <col min="1028" max="1279" width="9.109375" style="21"/>
    <col min="1280" max="1280" width="4.5546875" style="21" customWidth="1"/>
    <col min="1281" max="1281" width="83.109375" style="21" customWidth="1"/>
    <col min="1282" max="1282" width="19" style="21" customWidth="1"/>
    <col min="1283" max="1283" width="18.33203125" style="21" customWidth="1"/>
    <col min="1284" max="1535" width="9.109375" style="21"/>
    <col min="1536" max="1536" width="4.5546875" style="21" customWidth="1"/>
    <col min="1537" max="1537" width="83.109375" style="21" customWidth="1"/>
    <col min="1538" max="1538" width="19" style="21" customWidth="1"/>
    <col min="1539" max="1539" width="18.33203125" style="21" customWidth="1"/>
    <col min="1540" max="1791" width="9.109375" style="21"/>
    <col min="1792" max="1792" width="4.5546875" style="21" customWidth="1"/>
    <col min="1793" max="1793" width="83.109375" style="21" customWidth="1"/>
    <col min="1794" max="1794" width="19" style="21" customWidth="1"/>
    <col min="1795" max="1795" width="18.33203125" style="21" customWidth="1"/>
    <col min="1796" max="2047" width="9.109375" style="21"/>
    <col min="2048" max="2048" width="4.5546875" style="21" customWidth="1"/>
    <col min="2049" max="2049" width="83.109375" style="21" customWidth="1"/>
    <col min="2050" max="2050" width="19" style="21" customWidth="1"/>
    <col min="2051" max="2051" width="18.33203125" style="21" customWidth="1"/>
    <col min="2052" max="2303" width="9.109375" style="21"/>
    <col min="2304" max="2304" width="4.5546875" style="21" customWidth="1"/>
    <col min="2305" max="2305" width="83.109375" style="21" customWidth="1"/>
    <col min="2306" max="2306" width="19" style="21" customWidth="1"/>
    <col min="2307" max="2307" width="18.33203125" style="21" customWidth="1"/>
    <col min="2308" max="2559" width="9.109375" style="21"/>
    <col min="2560" max="2560" width="4.5546875" style="21" customWidth="1"/>
    <col min="2561" max="2561" width="83.109375" style="21" customWidth="1"/>
    <col min="2562" max="2562" width="19" style="21" customWidth="1"/>
    <col min="2563" max="2563" width="18.33203125" style="21" customWidth="1"/>
    <col min="2564" max="2815" width="9.109375" style="21"/>
    <col min="2816" max="2816" width="4.5546875" style="21" customWidth="1"/>
    <col min="2817" max="2817" width="83.109375" style="21" customWidth="1"/>
    <col min="2818" max="2818" width="19" style="21" customWidth="1"/>
    <col min="2819" max="2819" width="18.33203125" style="21" customWidth="1"/>
    <col min="2820" max="3071" width="9.109375" style="21"/>
    <col min="3072" max="3072" width="4.5546875" style="21" customWidth="1"/>
    <col min="3073" max="3073" width="83.109375" style="21" customWidth="1"/>
    <col min="3074" max="3074" width="19" style="21" customWidth="1"/>
    <col min="3075" max="3075" width="18.33203125" style="21" customWidth="1"/>
    <col min="3076" max="3327" width="9.109375" style="21"/>
    <col min="3328" max="3328" width="4.5546875" style="21" customWidth="1"/>
    <col min="3329" max="3329" width="83.109375" style="21" customWidth="1"/>
    <col min="3330" max="3330" width="19" style="21" customWidth="1"/>
    <col min="3331" max="3331" width="18.33203125" style="21" customWidth="1"/>
    <col min="3332" max="3583" width="9.109375" style="21"/>
    <col min="3584" max="3584" width="4.5546875" style="21" customWidth="1"/>
    <col min="3585" max="3585" width="83.109375" style="21" customWidth="1"/>
    <col min="3586" max="3586" width="19" style="21" customWidth="1"/>
    <col min="3587" max="3587" width="18.33203125" style="21" customWidth="1"/>
    <col min="3588" max="3839" width="9.109375" style="21"/>
    <col min="3840" max="3840" width="4.5546875" style="21" customWidth="1"/>
    <col min="3841" max="3841" width="83.109375" style="21" customWidth="1"/>
    <col min="3842" max="3842" width="19" style="21" customWidth="1"/>
    <col min="3843" max="3843" width="18.33203125" style="21" customWidth="1"/>
    <col min="3844" max="4095" width="9.109375" style="21"/>
    <col min="4096" max="4096" width="4.5546875" style="21" customWidth="1"/>
    <col min="4097" max="4097" width="83.109375" style="21" customWidth="1"/>
    <col min="4098" max="4098" width="19" style="21" customWidth="1"/>
    <col min="4099" max="4099" width="18.33203125" style="21" customWidth="1"/>
    <col min="4100" max="4351" width="9.109375" style="21"/>
    <col min="4352" max="4352" width="4.5546875" style="21" customWidth="1"/>
    <col min="4353" max="4353" width="83.109375" style="21" customWidth="1"/>
    <col min="4354" max="4354" width="19" style="21" customWidth="1"/>
    <col min="4355" max="4355" width="18.33203125" style="21" customWidth="1"/>
    <col min="4356" max="4607" width="9.109375" style="21"/>
    <col min="4608" max="4608" width="4.5546875" style="21" customWidth="1"/>
    <col min="4609" max="4609" width="83.109375" style="21" customWidth="1"/>
    <col min="4610" max="4610" width="19" style="21" customWidth="1"/>
    <col min="4611" max="4611" width="18.33203125" style="21" customWidth="1"/>
    <col min="4612" max="4863" width="9.109375" style="21"/>
    <col min="4864" max="4864" width="4.5546875" style="21" customWidth="1"/>
    <col min="4865" max="4865" width="83.109375" style="21" customWidth="1"/>
    <col min="4866" max="4866" width="19" style="21" customWidth="1"/>
    <col min="4867" max="4867" width="18.33203125" style="21" customWidth="1"/>
    <col min="4868" max="5119" width="9.109375" style="21"/>
    <col min="5120" max="5120" width="4.5546875" style="21" customWidth="1"/>
    <col min="5121" max="5121" width="83.109375" style="21" customWidth="1"/>
    <col min="5122" max="5122" width="19" style="21" customWidth="1"/>
    <col min="5123" max="5123" width="18.33203125" style="21" customWidth="1"/>
    <col min="5124" max="5375" width="9.109375" style="21"/>
    <col min="5376" max="5376" width="4.5546875" style="21" customWidth="1"/>
    <col min="5377" max="5377" width="83.109375" style="21" customWidth="1"/>
    <col min="5378" max="5378" width="19" style="21" customWidth="1"/>
    <col min="5379" max="5379" width="18.33203125" style="21" customWidth="1"/>
    <col min="5380" max="5631" width="9.109375" style="21"/>
    <col min="5632" max="5632" width="4.5546875" style="21" customWidth="1"/>
    <col min="5633" max="5633" width="83.109375" style="21" customWidth="1"/>
    <col min="5634" max="5634" width="19" style="21" customWidth="1"/>
    <col min="5635" max="5635" width="18.33203125" style="21" customWidth="1"/>
    <col min="5636" max="5887" width="9.109375" style="21"/>
    <col min="5888" max="5888" width="4.5546875" style="21" customWidth="1"/>
    <col min="5889" max="5889" width="83.109375" style="21" customWidth="1"/>
    <col min="5890" max="5890" width="19" style="21" customWidth="1"/>
    <col min="5891" max="5891" width="18.33203125" style="21" customWidth="1"/>
    <col min="5892" max="6143" width="9.109375" style="21"/>
    <col min="6144" max="6144" width="4.5546875" style="21" customWidth="1"/>
    <col min="6145" max="6145" width="83.109375" style="21" customWidth="1"/>
    <col min="6146" max="6146" width="19" style="21" customWidth="1"/>
    <col min="6147" max="6147" width="18.33203125" style="21" customWidth="1"/>
    <col min="6148" max="6399" width="9.109375" style="21"/>
    <col min="6400" max="6400" width="4.5546875" style="21" customWidth="1"/>
    <col min="6401" max="6401" width="83.109375" style="21" customWidth="1"/>
    <col min="6402" max="6402" width="19" style="21" customWidth="1"/>
    <col min="6403" max="6403" width="18.33203125" style="21" customWidth="1"/>
    <col min="6404" max="6655" width="9.109375" style="21"/>
    <col min="6656" max="6656" width="4.5546875" style="21" customWidth="1"/>
    <col min="6657" max="6657" width="83.109375" style="21" customWidth="1"/>
    <col min="6658" max="6658" width="19" style="21" customWidth="1"/>
    <col min="6659" max="6659" width="18.33203125" style="21" customWidth="1"/>
    <col min="6660" max="6911" width="9.109375" style="21"/>
    <col min="6912" max="6912" width="4.5546875" style="21" customWidth="1"/>
    <col min="6913" max="6913" width="83.109375" style="21" customWidth="1"/>
    <col min="6914" max="6914" width="19" style="21" customWidth="1"/>
    <col min="6915" max="6915" width="18.33203125" style="21" customWidth="1"/>
    <col min="6916" max="7167" width="9.109375" style="21"/>
    <col min="7168" max="7168" width="4.5546875" style="21" customWidth="1"/>
    <col min="7169" max="7169" width="83.109375" style="21" customWidth="1"/>
    <col min="7170" max="7170" width="19" style="21" customWidth="1"/>
    <col min="7171" max="7171" width="18.33203125" style="21" customWidth="1"/>
    <col min="7172" max="7423" width="9.109375" style="21"/>
    <col min="7424" max="7424" width="4.5546875" style="21" customWidth="1"/>
    <col min="7425" max="7425" width="83.109375" style="21" customWidth="1"/>
    <col min="7426" max="7426" width="19" style="21" customWidth="1"/>
    <col min="7427" max="7427" width="18.33203125" style="21" customWidth="1"/>
    <col min="7428" max="7679" width="9.109375" style="21"/>
    <col min="7680" max="7680" width="4.5546875" style="21" customWidth="1"/>
    <col min="7681" max="7681" width="83.109375" style="21" customWidth="1"/>
    <col min="7682" max="7682" width="19" style="21" customWidth="1"/>
    <col min="7683" max="7683" width="18.33203125" style="21" customWidth="1"/>
    <col min="7684" max="7935" width="9.109375" style="21"/>
    <col min="7936" max="7936" width="4.5546875" style="21" customWidth="1"/>
    <col min="7937" max="7937" width="83.109375" style="21" customWidth="1"/>
    <col min="7938" max="7938" width="19" style="21" customWidth="1"/>
    <col min="7939" max="7939" width="18.33203125" style="21" customWidth="1"/>
    <col min="7940" max="8191" width="9.109375" style="21"/>
    <col min="8192" max="8192" width="4.5546875" style="21" customWidth="1"/>
    <col min="8193" max="8193" width="83.109375" style="21" customWidth="1"/>
    <col min="8194" max="8194" width="19" style="21" customWidth="1"/>
    <col min="8195" max="8195" width="18.33203125" style="21" customWidth="1"/>
    <col min="8196" max="8447" width="9.109375" style="21"/>
    <col min="8448" max="8448" width="4.5546875" style="21" customWidth="1"/>
    <col min="8449" max="8449" width="83.109375" style="21" customWidth="1"/>
    <col min="8450" max="8450" width="19" style="21" customWidth="1"/>
    <col min="8451" max="8451" width="18.33203125" style="21" customWidth="1"/>
    <col min="8452" max="8703" width="9.109375" style="21"/>
    <col min="8704" max="8704" width="4.5546875" style="21" customWidth="1"/>
    <col min="8705" max="8705" width="83.109375" style="21" customWidth="1"/>
    <col min="8706" max="8706" width="19" style="21" customWidth="1"/>
    <col min="8707" max="8707" width="18.33203125" style="21" customWidth="1"/>
    <col min="8708" max="8959" width="9.109375" style="21"/>
    <col min="8960" max="8960" width="4.5546875" style="21" customWidth="1"/>
    <col min="8961" max="8961" width="83.109375" style="21" customWidth="1"/>
    <col min="8962" max="8962" width="19" style="21" customWidth="1"/>
    <col min="8963" max="8963" width="18.33203125" style="21" customWidth="1"/>
    <col min="8964" max="9215" width="9.109375" style="21"/>
    <col min="9216" max="9216" width="4.5546875" style="21" customWidth="1"/>
    <col min="9217" max="9217" width="83.109375" style="21" customWidth="1"/>
    <col min="9218" max="9218" width="19" style="21" customWidth="1"/>
    <col min="9219" max="9219" width="18.33203125" style="21" customWidth="1"/>
    <col min="9220" max="9471" width="9.109375" style="21"/>
    <col min="9472" max="9472" width="4.5546875" style="21" customWidth="1"/>
    <col min="9473" max="9473" width="83.109375" style="21" customWidth="1"/>
    <col min="9474" max="9474" width="19" style="21" customWidth="1"/>
    <col min="9475" max="9475" width="18.33203125" style="21" customWidth="1"/>
    <col min="9476" max="9727" width="9.109375" style="21"/>
    <col min="9728" max="9728" width="4.5546875" style="21" customWidth="1"/>
    <col min="9729" max="9729" width="83.109375" style="21" customWidth="1"/>
    <col min="9730" max="9730" width="19" style="21" customWidth="1"/>
    <col min="9731" max="9731" width="18.33203125" style="21" customWidth="1"/>
    <col min="9732" max="9983" width="9.109375" style="21"/>
    <col min="9984" max="9984" width="4.5546875" style="21" customWidth="1"/>
    <col min="9985" max="9985" width="83.109375" style="21" customWidth="1"/>
    <col min="9986" max="9986" width="19" style="21" customWidth="1"/>
    <col min="9987" max="9987" width="18.33203125" style="21" customWidth="1"/>
    <col min="9988" max="10239" width="9.109375" style="21"/>
    <col min="10240" max="10240" width="4.5546875" style="21" customWidth="1"/>
    <col min="10241" max="10241" width="83.109375" style="21" customWidth="1"/>
    <col min="10242" max="10242" width="19" style="21" customWidth="1"/>
    <col min="10243" max="10243" width="18.33203125" style="21" customWidth="1"/>
    <col min="10244" max="10495" width="9.109375" style="21"/>
    <col min="10496" max="10496" width="4.5546875" style="21" customWidth="1"/>
    <col min="10497" max="10497" width="83.109375" style="21" customWidth="1"/>
    <col min="10498" max="10498" width="19" style="21" customWidth="1"/>
    <col min="10499" max="10499" width="18.33203125" style="21" customWidth="1"/>
    <col min="10500" max="10751" width="9.109375" style="21"/>
    <col min="10752" max="10752" width="4.5546875" style="21" customWidth="1"/>
    <col min="10753" max="10753" width="83.109375" style="21" customWidth="1"/>
    <col min="10754" max="10754" width="19" style="21" customWidth="1"/>
    <col min="10755" max="10755" width="18.33203125" style="21" customWidth="1"/>
    <col min="10756" max="11007" width="9.109375" style="21"/>
    <col min="11008" max="11008" width="4.5546875" style="21" customWidth="1"/>
    <col min="11009" max="11009" width="83.109375" style="21" customWidth="1"/>
    <col min="11010" max="11010" width="19" style="21" customWidth="1"/>
    <col min="11011" max="11011" width="18.33203125" style="21" customWidth="1"/>
    <col min="11012" max="11263" width="9.109375" style="21"/>
    <col min="11264" max="11264" width="4.5546875" style="21" customWidth="1"/>
    <col min="11265" max="11265" width="83.109375" style="21" customWidth="1"/>
    <col min="11266" max="11266" width="19" style="21" customWidth="1"/>
    <col min="11267" max="11267" width="18.33203125" style="21" customWidth="1"/>
    <col min="11268" max="11519" width="9.109375" style="21"/>
    <col min="11520" max="11520" width="4.5546875" style="21" customWidth="1"/>
    <col min="11521" max="11521" width="83.109375" style="21" customWidth="1"/>
    <col min="11522" max="11522" width="19" style="21" customWidth="1"/>
    <col min="11523" max="11523" width="18.33203125" style="21" customWidth="1"/>
    <col min="11524" max="11775" width="9.109375" style="21"/>
    <col min="11776" max="11776" width="4.5546875" style="21" customWidth="1"/>
    <col min="11777" max="11777" width="83.109375" style="21" customWidth="1"/>
    <col min="11778" max="11778" width="19" style="21" customWidth="1"/>
    <col min="11779" max="11779" width="18.33203125" style="21" customWidth="1"/>
    <col min="11780" max="12031" width="9.109375" style="21"/>
    <col min="12032" max="12032" width="4.5546875" style="21" customWidth="1"/>
    <col min="12033" max="12033" width="83.109375" style="21" customWidth="1"/>
    <col min="12034" max="12034" width="19" style="21" customWidth="1"/>
    <col min="12035" max="12035" width="18.33203125" style="21" customWidth="1"/>
    <col min="12036" max="12287" width="9.109375" style="21"/>
    <col min="12288" max="12288" width="4.5546875" style="21" customWidth="1"/>
    <col min="12289" max="12289" width="83.109375" style="21" customWidth="1"/>
    <col min="12290" max="12290" width="19" style="21" customWidth="1"/>
    <col min="12291" max="12291" width="18.33203125" style="21" customWidth="1"/>
    <col min="12292" max="12543" width="9.109375" style="21"/>
    <col min="12544" max="12544" width="4.5546875" style="21" customWidth="1"/>
    <col min="12545" max="12545" width="83.109375" style="21" customWidth="1"/>
    <col min="12546" max="12546" width="19" style="21" customWidth="1"/>
    <col min="12547" max="12547" width="18.33203125" style="21" customWidth="1"/>
    <col min="12548" max="12799" width="9.109375" style="21"/>
    <col min="12800" max="12800" width="4.5546875" style="21" customWidth="1"/>
    <col min="12801" max="12801" width="83.109375" style="21" customWidth="1"/>
    <col min="12802" max="12802" width="19" style="21" customWidth="1"/>
    <col min="12803" max="12803" width="18.33203125" style="21" customWidth="1"/>
    <col min="12804" max="13055" width="9.109375" style="21"/>
    <col min="13056" max="13056" width="4.5546875" style="21" customWidth="1"/>
    <col min="13057" max="13057" width="83.109375" style="21" customWidth="1"/>
    <col min="13058" max="13058" width="19" style="21" customWidth="1"/>
    <col min="13059" max="13059" width="18.33203125" style="21" customWidth="1"/>
    <col min="13060" max="13311" width="9.109375" style="21"/>
    <col min="13312" max="13312" width="4.5546875" style="21" customWidth="1"/>
    <col min="13313" max="13313" width="83.109375" style="21" customWidth="1"/>
    <col min="13314" max="13314" width="19" style="21" customWidth="1"/>
    <col min="13315" max="13315" width="18.33203125" style="21" customWidth="1"/>
    <col min="13316" max="13567" width="9.109375" style="21"/>
    <col min="13568" max="13568" width="4.5546875" style="21" customWidth="1"/>
    <col min="13569" max="13569" width="83.109375" style="21" customWidth="1"/>
    <col min="13570" max="13570" width="19" style="21" customWidth="1"/>
    <col min="13571" max="13571" width="18.33203125" style="21" customWidth="1"/>
    <col min="13572" max="13823" width="9.109375" style="21"/>
    <col min="13824" max="13824" width="4.5546875" style="21" customWidth="1"/>
    <col min="13825" max="13825" width="83.109375" style="21" customWidth="1"/>
    <col min="13826" max="13826" width="19" style="21" customWidth="1"/>
    <col min="13827" max="13827" width="18.33203125" style="21" customWidth="1"/>
    <col min="13828" max="14079" width="9.109375" style="21"/>
    <col min="14080" max="14080" width="4.5546875" style="21" customWidth="1"/>
    <col min="14081" max="14081" width="83.109375" style="21" customWidth="1"/>
    <col min="14082" max="14082" width="19" style="21" customWidth="1"/>
    <col min="14083" max="14083" width="18.33203125" style="21" customWidth="1"/>
    <col min="14084" max="14335" width="9.109375" style="21"/>
    <col min="14336" max="14336" width="4.5546875" style="21" customWidth="1"/>
    <col min="14337" max="14337" width="83.109375" style="21" customWidth="1"/>
    <col min="14338" max="14338" width="19" style="21" customWidth="1"/>
    <col min="14339" max="14339" width="18.33203125" style="21" customWidth="1"/>
    <col min="14340" max="14591" width="9.109375" style="21"/>
    <col min="14592" max="14592" width="4.5546875" style="21" customWidth="1"/>
    <col min="14593" max="14593" width="83.109375" style="21" customWidth="1"/>
    <col min="14594" max="14594" width="19" style="21" customWidth="1"/>
    <col min="14595" max="14595" width="18.33203125" style="21" customWidth="1"/>
    <col min="14596" max="14847" width="9.109375" style="21"/>
    <col min="14848" max="14848" width="4.5546875" style="21" customWidth="1"/>
    <col min="14849" max="14849" width="83.109375" style="21" customWidth="1"/>
    <col min="14850" max="14850" width="19" style="21" customWidth="1"/>
    <col min="14851" max="14851" width="18.33203125" style="21" customWidth="1"/>
    <col min="14852" max="15103" width="9.109375" style="21"/>
    <col min="15104" max="15104" width="4.5546875" style="21" customWidth="1"/>
    <col min="15105" max="15105" width="83.109375" style="21" customWidth="1"/>
    <col min="15106" max="15106" width="19" style="21" customWidth="1"/>
    <col min="15107" max="15107" width="18.33203125" style="21" customWidth="1"/>
    <col min="15108" max="15359" width="9.109375" style="21"/>
    <col min="15360" max="15360" width="4.5546875" style="21" customWidth="1"/>
    <col min="15361" max="15361" width="83.109375" style="21" customWidth="1"/>
    <col min="15362" max="15362" width="19" style="21" customWidth="1"/>
    <col min="15363" max="15363" width="18.33203125" style="21" customWidth="1"/>
    <col min="15364" max="15615" width="9.109375" style="21"/>
    <col min="15616" max="15616" width="4.5546875" style="21" customWidth="1"/>
    <col min="15617" max="15617" width="83.109375" style="21" customWidth="1"/>
    <col min="15618" max="15618" width="19" style="21" customWidth="1"/>
    <col min="15619" max="15619" width="18.33203125" style="21" customWidth="1"/>
    <col min="15620" max="15871" width="9.109375" style="21"/>
    <col min="15872" max="15872" width="4.5546875" style="21" customWidth="1"/>
    <col min="15873" max="15873" width="83.109375" style="21" customWidth="1"/>
    <col min="15874" max="15874" width="19" style="21" customWidth="1"/>
    <col min="15875" max="15875" width="18.33203125" style="21" customWidth="1"/>
    <col min="15876" max="16127" width="9.109375" style="21"/>
    <col min="16128" max="16128" width="4.5546875" style="21" customWidth="1"/>
    <col min="16129" max="16129" width="83.109375" style="21" customWidth="1"/>
    <col min="16130" max="16130" width="19" style="21" customWidth="1"/>
    <col min="16131" max="16131" width="18.33203125" style="21" customWidth="1"/>
    <col min="16132" max="16384" width="9.109375" style="21"/>
  </cols>
  <sheetData>
    <row r="1" spans="1:4" x14ac:dyDescent="0.3">
      <c r="C1" s="86" t="s">
        <v>187</v>
      </c>
      <c r="D1" s="86"/>
    </row>
    <row r="2" spans="1:4" ht="39" customHeight="1" x14ac:dyDescent="0.3">
      <c r="A2" s="87" t="s">
        <v>456</v>
      </c>
      <c r="B2" s="87"/>
      <c r="C2" s="87"/>
      <c r="D2" s="87"/>
    </row>
    <row r="3" spans="1:4" x14ac:dyDescent="0.3">
      <c r="A3" s="1"/>
      <c r="B3" s="1"/>
      <c r="C3" s="22"/>
      <c r="D3" s="22" t="s">
        <v>171</v>
      </c>
    </row>
    <row r="4" spans="1:4" ht="46.8" x14ac:dyDescent="0.3">
      <c r="A4" s="49" t="s">
        <v>172</v>
      </c>
      <c r="B4" s="49" t="s">
        <v>173</v>
      </c>
      <c r="C4" s="49" t="s">
        <v>457</v>
      </c>
      <c r="D4" s="50" t="s">
        <v>458</v>
      </c>
    </row>
    <row r="5" spans="1:4" x14ac:dyDescent="0.3">
      <c r="A5" s="51"/>
      <c r="B5" s="52" t="s">
        <v>174</v>
      </c>
      <c r="C5" s="2">
        <f>C6+C9+C12+C15</f>
        <v>15917868</v>
      </c>
      <c r="D5" s="2">
        <f>D6+D9+D12+D15</f>
        <v>8638316</v>
      </c>
    </row>
    <row r="6" spans="1:4" ht="31.2" x14ac:dyDescent="0.3">
      <c r="A6" s="53" t="s">
        <v>175</v>
      </c>
      <c r="B6" s="54" t="s">
        <v>176</v>
      </c>
      <c r="C6" s="2">
        <f>C8</f>
        <v>8655427</v>
      </c>
      <c r="D6" s="2">
        <f>D8</f>
        <v>2600000</v>
      </c>
    </row>
    <row r="7" spans="1:4" x14ac:dyDescent="0.3">
      <c r="A7" s="55"/>
      <c r="B7" s="56" t="s">
        <v>177</v>
      </c>
      <c r="C7" s="3"/>
      <c r="D7" s="3"/>
    </row>
    <row r="8" spans="1:4" ht="31.2" x14ac:dyDescent="0.3">
      <c r="A8" s="55" t="s">
        <v>178</v>
      </c>
      <c r="B8" s="56" t="s">
        <v>179</v>
      </c>
      <c r="C8" s="3">
        <v>8655427</v>
      </c>
      <c r="D8" s="3">
        <v>2600000</v>
      </c>
    </row>
    <row r="9" spans="1:4" ht="31.2" x14ac:dyDescent="0.3">
      <c r="A9" s="53" t="s">
        <v>180</v>
      </c>
      <c r="B9" s="54" t="s">
        <v>459</v>
      </c>
      <c r="C9" s="2">
        <f>C11</f>
        <v>4590000</v>
      </c>
      <c r="D9" s="2">
        <f>D11</f>
        <v>4590000</v>
      </c>
    </row>
    <row r="10" spans="1:4" x14ac:dyDescent="0.3">
      <c r="A10" s="53"/>
      <c r="B10" s="56" t="s">
        <v>177</v>
      </c>
      <c r="C10" s="3"/>
      <c r="D10" s="3"/>
    </row>
    <row r="11" spans="1:4" ht="31.2" x14ac:dyDescent="0.3">
      <c r="A11" s="55"/>
      <c r="B11" s="56" t="s">
        <v>459</v>
      </c>
      <c r="C11" s="3">
        <v>4590000</v>
      </c>
      <c r="D11" s="3">
        <v>4590000</v>
      </c>
    </row>
    <row r="12" spans="1:4" ht="31.2" x14ac:dyDescent="0.3">
      <c r="A12" s="53" t="s">
        <v>183</v>
      </c>
      <c r="B12" s="54" t="s">
        <v>181</v>
      </c>
      <c r="C12" s="2">
        <f>C14</f>
        <v>894961</v>
      </c>
      <c r="D12" s="2">
        <f>D14</f>
        <v>298320</v>
      </c>
    </row>
    <row r="13" spans="1:4" x14ac:dyDescent="0.3">
      <c r="A13" s="55"/>
      <c r="B13" s="56" t="s">
        <v>177</v>
      </c>
      <c r="C13" s="3"/>
      <c r="D13" s="3"/>
    </row>
    <row r="14" spans="1:4" ht="30.75" customHeight="1" x14ac:dyDescent="0.3">
      <c r="A14" s="55" t="s">
        <v>178</v>
      </c>
      <c r="B14" s="57" t="s">
        <v>182</v>
      </c>
      <c r="C14" s="3">
        <v>894961</v>
      </c>
      <c r="D14" s="3">
        <v>298320</v>
      </c>
    </row>
    <row r="15" spans="1:4" x14ac:dyDescent="0.3">
      <c r="A15" s="53" t="s">
        <v>460</v>
      </c>
      <c r="B15" s="54" t="s">
        <v>184</v>
      </c>
      <c r="C15" s="2">
        <f>C16+C17+C18</f>
        <v>1777480</v>
      </c>
      <c r="D15" s="2">
        <f>D16+D17+D18</f>
        <v>1149996</v>
      </c>
    </row>
    <row r="16" spans="1:4" ht="31.2" x14ac:dyDescent="0.3">
      <c r="A16" s="20" t="s">
        <v>178</v>
      </c>
      <c r="B16" s="57" t="s">
        <v>235</v>
      </c>
      <c r="C16" s="3">
        <v>315000</v>
      </c>
      <c r="D16" s="3">
        <v>0</v>
      </c>
    </row>
    <row r="17" spans="1:4" ht="46.8" x14ac:dyDescent="0.3">
      <c r="A17" s="20" t="s">
        <v>185</v>
      </c>
      <c r="B17" s="57" t="s">
        <v>186</v>
      </c>
      <c r="C17" s="3">
        <v>374980</v>
      </c>
      <c r="D17" s="3">
        <v>62496</v>
      </c>
    </row>
    <row r="18" spans="1:4" ht="46.8" x14ac:dyDescent="0.3">
      <c r="A18" s="20" t="s">
        <v>461</v>
      </c>
      <c r="B18" s="57" t="s">
        <v>462</v>
      </c>
      <c r="C18" s="166">
        <v>1087500</v>
      </c>
      <c r="D18" s="166">
        <v>1087500</v>
      </c>
    </row>
  </sheetData>
  <mergeCells count="2">
    <mergeCell ref="C1:D1"/>
    <mergeCell ref="A2:D2"/>
  </mergeCells>
  <pageMargins left="0.51181102362204722" right="0.31496062992125984" top="0.35433070866141736" bottom="0.35433070866141736" header="0" footer="0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Normal="100" workbookViewId="0">
      <selection activeCell="D14" sqref="D14"/>
    </sheetView>
  </sheetViews>
  <sheetFormatPr defaultRowHeight="15.6" x14ac:dyDescent="0.3"/>
  <cols>
    <col min="1" max="1" width="5.6640625" style="21" customWidth="1"/>
    <col min="2" max="2" width="72.33203125" style="21" customWidth="1"/>
    <col min="3" max="3" width="14.5546875" style="21" customWidth="1"/>
    <col min="4" max="4" width="15.88671875" style="21" customWidth="1"/>
    <col min="5" max="256" width="9.109375" style="21"/>
    <col min="257" max="257" width="5.6640625" style="21" customWidth="1"/>
    <col min="258" max="258" width="72.33203125" style="21" customWidth="1"/>
    <col min="259" max="259" width="18.5546875" style="21" customWidth="1"/>
    <col min="260" max="260" width="15.88671875" style="21" customWidth="1"/>
    <col min="261" max="512" width="9.109375" style="21"/>
    <col min="513" max="513" width="5.6640625" style="21" customWidth="1"/>
    <col min="514" max="514" width="72.33203125" style="21" customWidth="1"/>
    <col min="515" max="515" width="18.5546875" style="21" customWidth="1"/>
    <col min="516" max="516" width="15.88671875" style="21" customWidth="1"/>
    <col min="517" max="768" width="9.109375" style="21"/>
    <col min="769" max="769" width="5.6640625" style="21" customWidth="1"/>
    <col min="770" max="770" width="72.33203125" style="21" customWidth="1"/>
    <col min="771" max="771" width="18.5546875" style="21" customWidth="1"/>
    <col min="772" max="772" width="15.88671875" style="21" customWidth="1"/>
    <col min="773" max="1024" width="9.109375" style="21"/>
    <col min="1025" max="1025" width="5.6640625" style="21" customWidth="1"/>
    <col min="1026" max="1026" width="72.33203125" style="21" customWidth="1"/>
    <col min="1027" max="1027" width="18.5546875" style="21" customWidth="1"/>
    <col min="1028" max="1028" width="15.88671875" style="21" customWidth="1"/>
    <col min="1029" max="1280" width="9.109375" style="21"/>
    <col min="1281" max="1281" width="5.6640625" style="21" customWidth="1"/>
    <col min="1282" max="1282" width="72.33203125" style="21" customWidth="1"/>
    <col min="1283" max="1283" width="18.5546875" style="21" customWidth="1"/>
    <col min="1284" max="1284" width="15.88671875" style="21" customWidth="1"/>
    <col min="1285" max="1536" width="9.109375" style="21"/>
    <col min="1537" max="1537" width="5.6640625" style="21" customWidth="1"/>
    <col min="1538" max="1538" width="72.33203125" style="21" customWidth="1"/>
    <col min="1539" max="1539" width="18.5546875" style="21" customWidth="1"/>
    <col min="1540" max="1540" width="15.88671875" style="21" customWidth="1"/>
    <col min="1541" max="1792" width="9.109375" style="21"/>
    <col min="1793" max="1793" width="5.6640625" style="21" customWidth="1"/>
    <col min="1794" max="1794" width="72.33203125" style="21" customWidth="1"/>
    <col min="1795" max="1795" width="18.5546875" style="21" customWidth="1"/>
    <col min="1796" max="1796" width="15.88671875" style="21" customWidth="1"/>
    <col min="1797" max="2048" width="9.109375" style="21"/>
    <col min="2049" max="2049" width="5.6640625" style="21" customWidth="1"/>
    <col min="2050" max="2050" width="72.33203125" style="21" customWidth="1"/>
    <col min="2051" max="2051" width="18.5546875" style="21" customWidth="1"/>
    <col min="2052" max="2052" width="15.88671875" style="21" customWidth="1"/>
    <col min="2053" max="2304" width="9.109375" style="21"/>
    <col min="2305" max="2305" width="5.6640625" style="21" customWidth="1"/>
    <col min="2306" max="2306" width="72.33203125" style="21" customWidth="1"/>
    <col min="2307" max="2307" width="18.5546875" style="21" customWidth="1"/>
    <col min="2308" max="2308" width="15.88671875" style="21" customWidth="1"/>
    <col min="2309" max="2560" width="9.109375" style="21"/>
    <col min="2561" max="2561" width="5.6640625" style="21" customWidth="1"/>
    <col min="2562" max="2562" width="72.33203125" style="21" customWidth="1"/>
    <col min="2563" max="2563" width="18.5546875" style="21" customWidth="1"/>
    <col min="2564" max="2564" width="15.88671875" style="21" customWidth="1"/>
    <col min="2565" max="2816" width="9.109375" style="21"/>
    <col min="2817" max="2817" width="5.6640625" style="21" customWidth="1"/>
    <col min="2818" max="2818" width="72.33203125" style="21" customWidth="1"/>
    <col min="2819" max="2819" width="18.5546875" style="21" customWidth="1"/>
    <col min="2820" max="2820" width="15.88671875" style="21" customWidth="1"/>
    <col min="2821" max="3072" width="9.109375" style="21"/>
    <col min="3073" max="3073" width="5.6640625" style="21" customWidth="1"/>
    <col min="3074" max="3074" width="72.33203125" style="21" customWidth="1"/>
    <col min="3075" max="3075" width="18.5546875" style="21" customWidth="1"/>
    <col min="3076" max="3076" width="15.88671875" style="21" customWidth="1"/>
    <col min="3077" max="3328" width="9.109375" style="21"/>
    <col min="3329" max="3329" width="5.6640625" style="21" customWidth="1"/>
    <col min="3330" max="3330" width="72.33203125" style="21" customWidth="1"/>
    <col min="3331" max="3331" width="18.5546875" style="21" customWidth="1"/>
    <col min="3332" max="3332" width="15.88671875" style="21" customWidth="1"/>
    <col min="3333" max="3584" width="9.109375" style="21"/>
    <col min="3585" max="3585" width="5.6640625" style="21" customWidth="1"/>
    <col min="3586" max="3586" width="72.33203125" style="21" customWidth="1"/>
    <col min="3587" max="3587" width="18.5546875" style="21" customWidth="1"/>
    <col min="3588" max="3588" width="15.88671875" style="21" customWidth="1"/>
    <col min="3589" max="3840" width="9.109375" style="21"/>
    <col min="3841" max="3841" width="5.6640625" style="21" customWidth="1"/>
    <col min="3842" max="3842" width="72.33203125" style="21" customWidth="1"/>
    <col min="3843" max="3843" width="18.5546875" style="21" customWidth="1"/>
    <col min="3844" max="3844" width="15.88671875" style="21" customWidth="1"/>
    <col min="3845" max="4096" width="9.109375" style="21"/>
    <col min="4097" max="4097" width="5.6640625" style="21" customWidth="1"/>
    <col min="4098" max="4098" width="72.33203125" style="21" customWidth="1"/>
    <col min="4099" max="4099" width="18.5546875" style="21" customWidth="1"/>
    <col min="4100" max="4100" width="15.88671875" style="21" customWidth="1"/>
    <col min="4101" max="4352" width="9.109375" style="21"/>
    <col min="4353" max="4353" width="5.6640625" style="21" customWidth="1"/>
    <col min="4354" max="4354" width="72.33203125" style="21" customWidth="1"/>
    <col min="4355" max="4355" width="18.5546875" style="21" customWidth="1"/>
    <col min="4356" max="4356" width="15.88671875" style="21" customWidth="1"/>
    <col min="4357" max="4608" width="9.109375" style="21"/>
    <col min="4609" max="4609" width="5.6640625" style="21" customWidth="1"/>
    <col min="4610" max="4610" width="72.33203125" style="21" customWidth="1"/>
    <col min="4611" max="4611" width="18.5546875" style="21" customWidth="1"/>
    <col min="4612" max="4612" width="15.88671875" style="21" customWidth="1"/>
    <col min="4613" max="4864" width="9.109375" style="21"/>
    <col min="4865" max="4865" width="5.6640625" style="21" customWidth="1"/>
    <col min="4866" max="4866" width="72.33203125" style="21" customWidth="1"/>
    <col min="4867" max="4867" width="18.5546875" style="21" customWidth="1"/>
    <col min="4868" max="4868" width="15.88671875" style="21" customWidth="1"/>
    <col min="4869" max="5120" width="9.109375" style="21"/>
    <col min="5121" max="5121" width="5.6640625" style="21" customWidth="1"/>
    <col min="5122" max="5122" width="72.33203125" style="21" customWidth="1"/>
    <col min="5123" max="5123" width="18.5546875" style="21" customWidth="1"/>
    <col min="5124" max="5124" width="15.88671875" style="21" customWidth="1"/>
    <col min="5125" max="5376" width="9.109375" style="21"/>
    <col min="5377" max="5377" width="5.6640625" style="21" customWidth="1"/>
    <col min="5378" max="5378" width="72.33203125" style="21" customWidth="1"/>
    <col min="5379" max="5379" width="18.5546875" style="21" customWidth="1"/>
    <col min="5380" max="5380" width="15.88671875" style="21" customWidth="1"/>
    <col min="5381" max="5632" width="9.109375" style="21"/>
    <col min="5633" max="5633" width="5.6640625" style="21" customWidth="1"/>
    <col min="5634" max="5634" width="72.33203125" style="21" customWidth="1"/>
    <col min="5635" max="5635" width="18.5546875" style="21" customWidth="1"/>
    <col min="5636" max="5636" width="15.88671875" style="21" customWidth="1"/>
    <col min="5637" max="5888" width="9.109375" style="21"/>
    <col min="5889" max="5889" width="5.6640625" style="21" customWidth="1"/>
    <col min="5890" max="5890" width="72.33203125" style="21" customWidth="1"/>
    <col min="5891" max="5891" width="18.5546875" style="21" customWidth="1"/>
    <col min="5892" max="5892" width="15.88671875" style="21" customWidth="1"/>
    <col min="5893" max="6144" width="9.109375" style="21"/>
    <col min="6145" max="6145" width="5.6640625" style="21" customWidth="1"/>
    <col min="6146" max="6146" width="72.33203125" style="21" customWidth="1"/>
    <col min="6147" max="6147" width="18.5546875" style="21" customWidth="1"/>
    <col min="6148" max="6148" width="15.88671875" style="21" customWidth="1"/>
    <col min="6149" max="6400" width="9.109375" style="21"/>
    <col min="6401" max="6401" width="5.6640625" style="21" customWidth="1"/>
    <col min="6402" max="6402" width="72.33203125" style="21" customWidth="1"/>
    <col min="6403" max="6403" width="18.5546875" style="21" customWidth="1"/>
    <col min="6404" max="6404" width="15.88671875" style="21" customWidth="1"/>
    <col min="6405" max="6656" width="9.109375" style="21"/>
    <col min="6657" max="6657" width="5.6640625" style="21" customWidth="1"/>
    <col min="6658" max="6658" width="72.33203125" style="21" customWidth="1"/>
    <col min="6659" max="6659" width="18.5546875" style="21" customWidth="1"/>
    <col min="6660" max="6660" width="15.88671875" style="21" customWidth="1"/>
    <col min="6661" max="6912" width="9.109375" style="21"/>
    <col min="6913" max="6913" width="5.6640625" style="21" customWidth="1"/>
    <col min="6914" max="6914" width="72.33203125" style="21" customWidth="1"/>
    <col min="6915" max="6915" width="18.5546875" style="21" customWidth="1"/>
    <col min="6916" max="6916" width="15.88671875" style="21" customWidth="1"/>
    <col min="6917" max="7168" width="9.109375" style="21"/>
    <col min="7169" max="7169" width="5.6640625" style="21" customWidth="1"/>
    <col min="7170" max="7170" width="72.33203125" style="21" customWidth="1"/>
    <col min="7171" max="7171" width="18.5546875" style="21" customWidth="1"/>
    <col min="7172" max="7172" width="15.88671875" style="21" customWidth="1"/>
    <col min="7173" max="7424" width="9.109375" style="21"/>
    <col min="7425" max="7425" width="5.6640625" style="21" customWidth="1"/>
    <col min="7426" max="7426" width="72.33203125" style="21" customWidth="1"/>
    <col min="7427" max="7427" width="18.5546875" style="21" customWidth="1"/>
    <col min="7428" max="7428" width="15.88671875" style="21" customWidth="1"/>
    <col min="7429" max="7680" width="9.109375" style="21"/>
    <col min="7681" max="7681" width="5.6640625" style="21" customWidth="1"/>
    <col min="7682" max="7682" width="72.33203125" style="21" customWidth="1"/>
    <col min="7683" max="7683" width="18.5546875" style="21" customWidth="1"/>
    <col min="7684" max="7684" width="15.88671875" style="21" customWidth="1"/>
    <col min="7685" max="7936" width="9.109375" style="21"/>
    <col min="7937" max="7937" width="5.6640625" style="21" customWidth="1"/>
    <col min="7938" max="7938" width="72.33203125" style="21" customWidth="1"/>
    <col min="7939" max="7939" width="18.5546875" style="21" customWidth="1"/>
    <col min="7940" max="7940" width="15.88671875" style="21" customWidth="1"/>
    <col min="7941" max="8192" width="9.109375" style="21"/>
    <col min="8193" max="8193" width="5.6640625" style="21" customWidth="1"/>
    <col min="8194" max="8194" width="72.33203125" style="21" customWidth="1"/>
    <col min="8195" max="8195" width="18.5546875" style="21" customWidth="1"/>
    <col min="8196" max="8196" width="15.88671875" style="21" customWidth="1"/>
    <col min="8197" max="8448" width="9.109375" style="21"/>
    <col min="8449" max="8449" width="5.6640625" style="21" customWidth="1"/>
    <col min="8450" max="8450" width="72.33203125" style="21" customWidth="1"/>
    <col min="8451" max="8451" width="18.5546875" style="21" customWidth="1"/>
    <col min="8452" max="8452" width="15.88671875" style="21" customWidth="1"/>
    <col min="8453" max="8704" width="9.109375" style="21"/>
    <col min="8705" max="8705" width="5.6640625" style="21" customWidth="1"/>
    <col min="8706" max="8706" width="72.33203125" style="21" customWidth="1"/>
    <col min="8707" max="8707" width="18.5546875" style="21" customWidth="1"/>
    <col min="8708" max="8708" width="15.88671875" style="21" customWidth="1"/>
    <col min="8709" max="8960" width="9.109375" style="21"/>
    <col min="8961" max="8961" width="5.6640625" style="21" customWidth="1"/>
    <col min="8962" max="8962" width="72.33203125" style="21" customWidth="1"/>
    <col min="8963" max="8963" width="18.5546875" style="21" customWidth="1"/>
    <col min="8964" max="8964" width="15.88671875" style="21" customWidth="1"/>
    <col min="8965" max="9216" width="9.109375" style="21"/>
    <col min="9217" max="9217" width="5.6640625" style="21" customWidth="1"/>
    <col min="9218" max="9218" width="72.33203125" style="21" customWidth="1"/>
    <col min="9219" max="9219" width="18.5546875" style="21" customWidth="1"/>
    <col min="9220" max="9220" width="15.88671875" style="21" customWidth="1"/>
    <col min="9221" max="9472" width="9.109375" style="21"/>
    <col min="9473" max="9473" width="5.6640625" style="21" customWidth="1"/>
    <col min="9474" max="9474" width="72.33203125" style="21" customWidth="1"/>
    <col min="9475" max="9475" width="18.5546875" style="21" customWidth="1"/>
    <col min="9476" max="9476" width="15.88671875" style="21" customWidth="1"/>
    <col min="9477" max="9728" width="9.109375" style="21"/>
    <col min="9729" max="9729" width="5.6640625" style="21" customWidth="1"/>
    <col min="9730" max="9730" width="72.33203125" style="21" customWidth="1"/>
    <col min="9731" max="9731" width="18.5546875" style="21" customWidth="1"/>
    <col min="9732" max="9732" width="15.88671875" style="21" customWidth="1"/>
    <col min="9733" max="9984" width="9.109375" style="21"/>
    <col min="9985" max="9985" width="5.6640625" style="21" customWidth="1"/>
    <col min="9986" max="9986" width="72.33203125" style="21" customWidth="1"/>
    <col min="9987" max="9987" width="18.5546875" style="21" customWidth="1"/>
    <col min="9988" max="9988" width="15.88671875" style="21" customWidth="1"/>
    <col min="9989" max="10240" width="9.109375" style="21"/>
    <col min="10241" max="10241" width="5.6640625" style="21" customWidth="1"/>
    <col min="10242" max="10242" width="72.33203125" style="21" customWidth="1"/>
    <col min="10243" max="10243" width="18.5546875" style="21" customWidth="1"/>
    <col min="10244" max="10244" width="15.88671875" style="21" customWidth="1"/>
    <col min="10245" max="10496" width="9.109375" style="21"/>
    <col min="10497" max="10497" width="5.6640625" style="21" customWidth="1"/>
    <col min="10498" max="10498" width="72.33203125" style="21" customWidth="1"/>
    <col min="10499" max="10499" width="18.5546875" style="21" customWidth="1"/>
    <col min="10500" max="10500" width="15.88671875" style="21" customWidth="1"/>
    <col min="10501" max="10752" width="9.109375" style="21"/>
    <col min="10753" max="10753" width="5.6640625" style="21" customWidth="1"/>
    <col min="10754" max="10754" width="72.33203125" style="21" customWidth="1"/>
    <col min="10755" max="10755" width="18.5546875" style="21" customWidth="1"/>
    <col min="10756" max="10756" width="15.88671875" style="21" customWidth="1"/>
    <col min="10757" max="11008" width="9.109375" style="21"/>
    <col min="11009" max="11009" width="5.6640625" style="21" customWidth="1"/>
    <col min="11010" max="11010" width="72.33203125" style="21" customWidth="1"/>
    <col min="11011" max="11011" width="18.5546875" style="21" customWidth="1"/>
    <col min="11012" max="11012" width="15.88671875" style="21" customWidth="1"/>
    <col min="11013" max="11264" width="9.109375" style="21"/>
    <col min="11265" max="11265" width="5.6640625" style="21" customWidth="1"/>
    <col min="11266" max="11266" width="72.33203125" style="21" customWidth="1"/>
    <col min="11267" max="11267" width="18.5546875" style="21" customWidth="1"/>
    <col min="11268" max="11268" width="15.88671875" style="21" customWidth="1"/>
    <col min="11269" max="11520" width="9.109375" style="21"/>
    <col min="11521" max="11521" width="5.6640625" style="21" customWidth="1"/>
    <col min="11522" max="11522" width="72.33203125" style="21" customWidth="1"/>
    <col min="11523" max="11523" width="18.5546875" style="21" customWidth="1"/>
    <col min="11524" max="11524" width="15.88671875" style="21" customWidth="1"/>
    <col min="11525" max="11776" width="9.109375" style="21"/>
    <col min="11777" max="11777" width="5.6640625" style="21" customWidth="1"/>
    <col min="11778" max="11778" width="72.33203125" style="21" customWidth="1"/>
    <col min="11779" max="11779" width="18.5546875" style="21" customWidth="1"/>
    <col min="11780" max="11780" width="15.88671875" style="21" customWidth="1"/>
    <col min="11781" max="12032" width="9.109375" style="21"/>
    <col min="12033" max="12033" width="5.6640625" style="21" customWidth="1"/>
    <col min="12034" max="12034" width="72.33203125" style="21" customWidth="1"/>
    <col min="12035" max="12035" width="18.5546875" style="21" customWidth="1"/>
    <col min="12036" max="12036" width="15.88671875" style="21" customWidth="1"/>
    <col min="12037" max="12288" width="9.109375" style="21"/>
    <col min="12289" max="12289" width="5.6640625" style="21" customWidth="1"/>
    <col min="12290" max="12290" width="72.33203125" style="21" customWidth="1"/>
    <col min="12291" max="12291" width="18.5546875" style="21" customWidth="1"/>
    <col min="12292" max="12292" width="15.88671875" style="21" customWidth="1"/>
    <col min="12293" max="12544" width="9.109375" style="21"/>
    <col min="12545" max="12545" width="5.6640625" style="21" customWidth="1"/>
    <col min="12546" max="12546" width="72.33203125" style="21" customWidth="1"/>
    <col min="12547" max="12547" width="18.5546875" style="21" customWidth="1"/>
    <col min="12548" max="12548" width="15.88671875" style="21" customWidth="1"/>
    <col min="12549" max="12800" width="9.109375" style="21"/>
    <col min="12801" max="12801" width="5.6640625" style="21" customWidth="1"/>
    <col min="12802" max="12802" width="72.33203125" style="21" customWidth="1"/>
    <col min="12803" max="12803" width="18.5546875" style="21" customWidth="1"/>
    <col min="12804" max="12804" width="15.88671875" style="21" customWidth="1"/>
    <col min="12805" max="13056" width="9.109375" style="21"/>
    <col min="13057" max="13057" width="5.6640625" style="21" customWidth="1"/>
    <col min="13058" max="13058" width="72.33203125" style="21" customWidth="1"/>
    <col min="13059" max="13059" width="18.5546875" style="21" customWidth="1"/>
    <col min="13060" max="13060" width="15.88671875" style="21" customWidth="1"/>
    <col min="13061" max="13312" width="9.109375" style="21"/>
    <col min="13313" max="13313" width="5.6640625" style="21" customWidth="1"/>
    <col min="13314" max="13314" width="72.33203125" style="21" customWidth="1"/>
    <col min="13315" max="13315" width="18.5546875" style="21" customWidth="1"/>
    <col min="13316" max="13316" width="15.88671875" style="21" customWidth="1"/>
    <col min="13317" max="13568" width="9.109375" style="21"/>
    <col min="13569" max="13569" width="5.6640625" style="21" customWidth="1"/>
    <col min="13570" max="13570" width="72.33203125" style="21" customWidth="1"/>
    <col min="13571" max="13571" width="18.5546875" style="21" customWidth="1"/>
    <col min="13572" max="13572" width="15.88671875" style="21" customWidth="1"/>
    <col min="13573" max="13824" width="9.109375" style="21"/>
    <col min="13825" max="13825" width="5.6640625" style="21" customWidth="1"/>
    <col min="13826" max="13826" width="72.33203125" style="21" customWidth="1"/>
    <col min="13827" max="13827" width="18.5546875" style="21" customWidth="1"/>
    <col min="13828" max="13828" width="15.88671875" style="21" customWidth="1"/>
    <col min="13829" max="14080" width="9.109375" style="21"/>
    <col min="14081" max="14081" width="5.6640625" style="21" customWidth="1"/>
    <col min="14082" max="14082" width="72.33203125" style="21" customWidth="1"/>
    <col min="14083" max="14083" width="18.5546875" style="21" customWidth="1"/>
    <col min="14084" max="14084" width="15.88671875" style="21" customWidth="1"/>
    <col min="14085" max="14336" width="9.109375" style="21"/>
    <col min="14337" max="14337" width="5.6640625" style="21" customWidth="1"/>
    <col min="14338" max="14338" width="72.33203125" style="21" customWidth="1"/>
    <col min="14339" max="14339" width="18.5546875" style="21" customWidth="1"/>
    <col min="14340" max="14340" width="15.88671875" style="21" customWidth="1"/>
    <col min="14341" max="14592" width="9.109375" style="21"/>
    <col min="14593" max="14593" width="5.6640625" style="21" customWidth="1"/>
    <col min="14594" max="14594" width="72.33203125" style="21" customWidth="1"/>
    <col min="14595" max="14595" width="18.5546875" style="21" customWidth="1"/>
    <col min="14596" max="14596" width="15.88671875" style="21" customWidth="1"/>
    <col min="14597" max="14848" width="9.109375" style="21"/>
    <col min="14849" max="14849" width="5.6640625" style="21" customWidth="1"/>
    <col min="14850" max="14850" width="72.33203125" style="21" customWidth="1"/>
    <col min="14851" max="14851" width="18.5546875" style="21" customWidth="1"/>
    <col min="14852" max="14852" width="15.88671875" style="21" customWidth="1"/>
    <col min="14853" max="15104" width="9.109375" style="21"/>
    <col min="15105" max="15105" width="5.6640625" style="21" customWidth="1"/>
    <col min="15106" max="15106" width="72.33203125" style="21" customWidth="1"/>
    <col min="15107" max="15107" width="18.5546875" style="21" customWidth="1"/>
    <col min="15108" max="15108" width="15.88671875" style="21" customWidth="1"/>
    <col min="15109" max="15360" width="9.109375" style="21"/>
    <col min="15361" max="15361" width="5.6640625" style="21" customWidth="1"/>
    <col min="15362" max="15362" width="72.33203125" style="21" customWidth="1"/>
    <col min="15363" max="15363" width="18.5546875" style="21" customWidth="1"/>
    <col min="15364" max="15364" width="15.88671875" style="21" customWidth="1"/>
    <col min="15365" max="15616" width="9.109375" style="21"/>
    <col min="15617" max="15617" width="5.6640625" style="21" customWidth="1"/>
    <col min="15618" max="15618" width="72.33203125" style="21" customWidth="1"/>
    <col min="15619" max="15619" width="18.5546875" style="21" customWidth="1"/>
    <col min="15620" max="15620" width="15.88671875" style="21" customWidth="1"/>
    <col min="15621" max="15872" width="9.109375" style="21"/>
    <col min="15873" max="15873" width="5.6640625" style="21" customWidth="1"/>
    <col min="15874" max="15874" width="72.33203125" style="21" customWidth="1"/>
    <col min="15875" max="15875" width="18.5546875" style="21" customWidth="1"/>
    <col min="15876" max="15876" width="15.88671875" style="21" customWidth="1"/>
    <col min="15877" max="16128" width="9.109375" style="21"/>
    <col min="16129" max="16129" width="5.6640625" style="21" customWidth="1"/>
    <col min="16130" max="16130" width="72.33203125" style="21" customWidth="1"/>
    <col min="16131" max="16131" width="18.5546875" style="21" customWidth="1"/>
    <col min="16132" max="16132" width="15.88671875" style="21" customWidth="1"/>
    <col min="16133" max="16384" width="9.109375" style="21"/>
  </cols>
  <sheetData>
    <row r="1" spans="1:4" x14ac:dyDescent="0.3">
      <c r="C1" s="86" t="s">
        <v>240</v>
      </c>
      <c r="D1" s="86"/>
    </row>
    <row r="2" spans="1:4" ht="63.75" customHeight="1" x14ac:dyDescent="0.3">
      <c r="A2" s="88" t="s">
        <v>463</v>
      </c>
      <c r="B2" s="88"/>
      <c r="C2" s="88"/>
      <c r="D2" s="88"/>
    </row>
    <row r="3" spans="1:4" x14ac:dyDescent="0.3">
      <c r="A3" s="1"/>
      <c r="B3" s="1"/>
      <c r="C3" s="22"/>
      <c r="D3" s="22" t="s">
        <v>171</v>
      </c>
    </row>
    <row r="4" spans="1:4" ht="46.8" x14ac:dyDescent="0.3">
      <c r="A4" s="58" t="s">
        <v>172</v>
      </c>
      <c r="B4" s="58" t="s">
        <v>173</v>
      </c>
      <c r="C4" s="58" t="s">
        <v>188</v>
      </c>
      <c r="D4" s="50" t="s">
        <v>464</v>
      </c>
    </row>
    <row r="5" spans="1:4" x14ac:dyDescent="0.3">
      <c r="A5" s="59"/>
      <c r="B5" s="52" t="s">
        <v>174</v>
      </c>
      <c r="C5" s="4">
        <f>C6</f>
        <v>536116</v>
      </c>
      <c r="D5" s="2">
        <f>D6</f>
        <v>150686.73000000001</v>
      </c>
    </row>
    <row r="6" spans="1:4" x14ac:dyDescent="0.3">
      <c r="A6" s="60" t="s">
        <v>175</v>
      </c>
      <c r="B6" s="54" t="s">
        <v>184</v>
      </c>
      <c r="C6" s="4">
        <f>C8</f>
        <v>536116</v>
      </c>
      <c r="D6" s="2">
        <f>D8</f>
        <v>150686.73000000001</v>
      </c>
    </row>
    <row r="7" spans="1:4" x14ac:dyDescent="0.3">
      <c r="A7" s="61"/>
      <c r="B7" s="56" t="s">
        <v>177</v>
      </c>
      <c r="C7" s="4"/>
      <c r="D7" s="3"/>
    </row>
    <row r="8" spans="1:4" ht="93.6" x14ac:dyDescent="0.3">
      <c r="A8" s="61" t="s">
        <v>178</v>
      </c>
      <c r="B8" s="62" t="s">
        <v>189</v>
      </c>
      <c r="C8" s="5">
        <v>536116</v>
      </c>
      <c r="D8" s="3">
        <v>150686.73000000001</v>
      </c>
    </row>
    <row r="9" spans="1:4" x14ac:dyDescent="0.3">
      <c r="A9" s="22"/>
    </row>
  </sheetData>
  <mergeCells count="2">
    <mergeCell ref="C1:D1"/>
    <mergeCell ref="A2:D2"/>
  </mergeCells>
  <pageMargins left="0.7" right="0.7" top="0.75" bottom="0.75" header="0.3" footer="0.3"/>
  <pageSetup paperSize="9" scale="82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zoomScaleNormal="100" workbookViewId="0">
      <selection activeCell="E16" sqref="E16"/>
    </sheetView>
  </sheetViews>
  <sheetFormatPr defaultRowHeight="15.6" outlineLevelRow="1" x14ac:dyDescent="0.3"/>
  <cols>
    <col min="1" max="1" width="43.88671875" style="26" customWidth="1"/>
    <col min="2" max="5" width="8.5546875" style="26" customWidth="1"/>
    <col min="6" max="6" width="10.5546875" style="26" customWidth="1"/>
    <col min="7" max="8" width="12.33203125" style="26" hidden="1" customWidth="1"/>
    <col min="9" max="9" width="15" style="26" hidden="1" customWidth="1"/>
    <col min="10" max="10" width="16.109375" style="26" hidden="1" customWidth="1"/>
    <col min="11" max="11" width="16.109375" style="26" customWidth="1"/>
    <col min="12" max="24" width="12.88671875" style="26" hidden="1" customWidth="1"/>
    <col min="25" max="25" width="12.88671875" style="26" customWidth="1"/>
    <col min="26" max="26" width="12.88671875" style="26" hidden="1" customWidth="1"/>
    <col min="27" max="28" width="16.109375" style="26" hidden="1" customWidth="1"/>
    <col min="29" max="31" width="12.88671875" style="26" hidden="1" customWidth="1"/>
    <col min="32" max="255" width="9.109375" style="26"/>
    <col min="256" max="256" width="43.88671875" style="26" customWidth="1"/>
    <col min="257" max="260" width="8.5546875" style="26" customWidth="1"/>
    <col min="261" max="261" width="10.5546875" style="26" customWidth="1"/>
    <col min="262" max="265" width="0" style="26" hidden="1" customWidth="1"/>
    <col min="266" max="266" width="16.109375" style="26" customWidth="1"/>
    <col min="267" max="279" width="0" style="26" hidden="1" customWidth="1"/>
    <col min="280" max="281" width="12.88671875" style="26" customWidth="1"/>
    <col min="282" max="287" width="0" style="26" hidden="1" customWidth="1"/>
    <col min="288" max="511" width="9.109375" style="26"/>
    <col min="512" max="512" width="43.88671875" style="26" customWidth="1"/>
    <col min="513" max="516" width="8.5546875" style="26" customWidth="1"/>
    <col min="517" max="517" width="10.5546875" style="26" customWidth="1"/>
    <col min="518" max="521" width="0" style="26" hidden="1" customWidth="1"/>
    <col min="522" max="522" width="16.109375" style="26" customWidth="1"/>
    <col min="523" max="535" width="0" style="26" hidden="1" customWidth="1"/>
    <col min="536" max="537" width="12.88671875" style="26" customWidth="1"/>
    <col min="538" max="543" width="0" style="26" hidden="1" customWidth="1"/>
    <col min="544" max="767" width="9.109375" style="26"/>
    <col min="768" max="768" width="43.88671875" style="26" customWidth="1"/>
    <col min="769" max="772" width="8.5546875" style="26" customWidth="1"/>
    <col min="773" max="773" width="10.5546875" style="26" customWidth="1"/>
    <col min="774" max="777" width="0" style="26" hidden="1" customWidth="1"/>
    <col min="778" max="778" width="16.109375" style="26" customWidth="1"/>
    <col min="779" max="791" width="0" style="26" hidden="1" customWidth="1"/>
    <col min="792" max="793" width="12.88671875" style="26" customWidth="1"/>
    <col min="794" max="799" width="0" style="26" hidden="1" customWidth="1"/>
    <col min="800" max="1023" width="9.109375" style="26"/>
    <col min="1024" max="1024" width="43.88671875" style="26" customWidth="1"/>
    <col min="1025" max="1028" width="8.5546875" style="26" customWidth="1"/>
    <col min="1029" max="1029" width="10.5546875" style="26" customWidth="1"/>
    <col min="1030" max="1033" width="0" style="26" hidden="1" customWidth="1"/>
    <col min="1034" max="1034" width="16.109375" style="26" customWidth="1"/>
    <col min="1035" max="1047" width="0" style="26" hidden="1" customWidth="1"/>
    <col min="1048" max="1049" width="12.88671875" style="26" customWidth="1"/>
    <col min="1050" max="1055" width="0" style="26" hidden="1" customWidth="1"/>
    <col min="1056" max="1279" width="9.109375" style="26"/>
    <col min="1280" max="1280" width="43.88671875" style="26" customWidth="1"/>
    <col min="1281" max="1284" width="8.5546875" style="26" customWidth="1"/>
    <col min="1285" max="1285" width="10.5546875" style="26" customWidth="1"/>
    <col min="1286" max="1289" width="0" style="26" hidden="1" customWidth="1"/>
    <col min="1290" max="1290" width="16.109375" style="26" customWidth="1"/>
    <col min="1291" max="1303" width="0" style="26" hidden="1" customWidth="1"/>
    <col min="1304" max="1305" width="12.88671875" style="26" customWidth="1"/>
    <col min="1306" max="1311" width="0" style="26" hidden="1" customWidth="1"/>
    <col min="1312" max="1535" width="9.109375" style="26"/>
    <col min="1536" max="1536" width="43.88671875" style="26" customWidth="1"/>
    <col min="1537" max="1540" width="8.5546875" style="26" customWidth="1"/>
    <col min="1541" max="1541" width="10.5546875" style="26" customWidth="1"/>
    <col min="1542" max="1545" width="0" style="26" hidden="1" customWidth="1"/>
    <col min="1546" max="1546" width="16.109375" style="26" customWidth="1"/>
    <col min="1547" max="1559" width="0" style="26" hidden="1" customWidth="1"/>
    <col min="1560" max="1561" width="12.88671875" style="26" customWidth="1"/>
    <col min="1562" max="1567" width="0" style="26" hidden="1" customWidth="1"/>
    <col min="1568" max="1791" width="9.109375" style="26"/>
    <col min="1792" max="1792" width="43.88671875" style="26" customWidth="1"/>
    <col min="1793" max="1796" width="8.5546875" style="26" customWidth="1"/>
    <col min="1797" max="1797" width="10.5546875" style="26" customWidth="1"/>
    <col min="1798" max="1801" width="0" style="26" hidden="1" customWidth="1"/>
    <col min="1802" max="1802" width="16.109375" style="26" customWidth="1"/>
    <col min="1803" max="1815" width="0" style="26" hidden="1" customWidth="1"/>
    <col min="1816" max="1817" width="12.88671875" style="26" customWidth="1"/>
    <col min="1818" max="1823" width="0" style="26" hidden="1" customWidth="1"/>
    <col min="1824" max="2047" width="9.109375" style="26"/>
    <col min="2048" max="2048" width="43.88671875" style="26" customWidth="1"/>
    <col min="2049" max="2052" width="8.5546875" style="26" customWidth="1"/>
    <col min="2053" max="2053" width="10.5546875" style="26" customWidth="1"/>
    <col min="2054" max="2057" width="0" style="26" hidden="1" customWidth="1"/>
    <col min="2058" max="2058" width="16.109375" style="26" customWidth="1"/>
    <col min="2059" max="2071" width="0" style="26" hidden="1" customWidth="1"/>
    <col min="2072" max="2073" width="12.88671875" style="26" customWidth="1"/>
    <col min="2074" max="2079" width="0" style="26" hidden="1" customWidth="1"/>
    <col min="2080" max="2303" width="9.109375" style="26"/>
    <col min="2304" max="2304" width="43.88671875" style="26" customWidth="1"/>
    <col min="2305" max="2308" width="8.5546875" style="26" customWidth="1"/>
    <col min="2309" max="2309" width="10.5546875" style="26" customWidth="1"/>
    <col min="2310" max="2313" width="0" style="26" hidden="1" customWidth="1"/>
    <col min="2314" max="2314" width="16.109375" style="26" customWidth="1"/>
    <col min="2315" max="2327" width="0" style="26" hidden="1" customWidth="1"/>
    <col min="2328" max="2329" width="12.88671875" style="26" customWidth="1"/>
    <col min="2330" max="2335" width="0" style="26" hidden="1" customWidth="1"/>
    <col min="2336" max="2559" width="9.109375" style="26"/>
    <col min="2560" max="2560" width="43.88671875" style="26" customWidth="1"/>
    <col min="2561" max="2564" width="8.5546875" style="26" customWidth="1"/>
    <col min="2565" max="2565" width="10.5546875" style="26" customWidth="1"/>
    <col min="2566" max="2569" width="0" style="26" hidden="1" customWidth="1"/>
    <col min="2570" max="2570" width="16.109375" style="26" customWidth="1"/>
    <col min="2571" max="2583" width="0" style="26" hidden="1" customWidth="1"/>
    <col min="2584" max="2585" width="12.88671875" style="26" customWidth="1"/>
    <col min="2586" max="2591" width="0" style="26" hidden="1" customWidth="1"/>
    <col min="2592" max="2815" width="9.109375" style="26"/>
    <col min="2816" max="2816" width="43.88671875" style="26" customWidth="1"/>
    <col min="2817" max="2820" width="8.5546875" style="26" customWidth="1"/>
    <col min="2821" max="2821" width="10.5546875" style="26" customWidth="1"/>
    <col min="2822" max="2825" width="0" style="26" hidden="1" customWidth="1"/>
    <col min="2826" max="2826" width="16.109375" style="26" customWidth="1"/>
    <col min="2827" max="2839" width="0" style="26" hidden="1" customWidth="1"/>
    <col min="2840" max="2841" width="12.88671875" style="26" customWidth="1"/>
    <col min="2842" max="2847" width="0" style="26" hidden="1" customWidth="1"/>
    <col min="2848" max="3071" width="9.109375" style="26"/>
    <col min="3072" max="3072" width="43.88671875" style="26" customWidth="1"/>
    <col min="3073" max="3076" width="8.5546875" style="26" customWidth="1"/>
    <col min="3077" max="3077" width="10.5546875" style="26" customWidth="1"/>
    <col min="3078" max="3081" width="0" style="26" hidden="1" customWidth="1"/>
    <col min="3082" max="3082" width="16.109375" style="26" customWidth="1"/>
    <col min="3083" max="3095" width="0" style="26" hidden="1" customWidth="1"/>
    <col min="3096" max="3097" width="12.88671875" style="26" customWidth="1"/>
    <col min="3098" max="3103" width="0" style="26" hidden="1" customWidth="1"/>
    <col min="3104" max="3327" width="9.109375" style="26"/>
    <col min="3328" max="3328" width="43.88671875" style="26" customWidth="1"/>
    <col min="3329" max="3332" width="8.5546875" style="26" customWidth="1"/>
    <col min="3333" max="3333" width="10.5546875" style="26" customWidth="1"/>
    <col min="3334" max="3337" width="0" style="26" hidden="1" customWidth="1"/>
    <col min="3338" max="3338" width="16.109375" style="26" customWidth="1"/>
    <col min="3339" max="3351" width="0" style="26" hidden="1" customWidth="1"/>
    <col min="3352" max="3353" width="12.88671875" style="26" customWidth="1"/>
    <col min="3354" max="3359" width="0" style="26" hidden="1" customWidth="1"/>
    <col min="3360" max="3583" width="9.109375" style="26"/>
    <col min="3584" max="3584" width="43.88671875" style="26" customWidth="1"/>
    <col min="3585" max="3588" width="8.5546875" style="26" customWidth="1"/>
    <col min="3589" max="3589" width="10.5546875" style="26" customWidth="1"/>
    <col min="3590" max="3593" width="0" style="26" hidden="1" customWidth="1"/>
    <col min="3594" max="3594" width="16.109375" style="26" customWidth="1"/>
    <col min="3595" max="3607" width="0" style="26" hidden="1" customWidth="1"/>
    <col min="3608" max="3609" width="12.88671875" style="26" customWidth="1"/>
    <col min="3610" max="3615" width="0" style="26" hidden="1" customWidth="1"/>
    <col min="3616" max="3839" width="9.109375" style="26"/>
    <col min="3840" max="3840" width="43.88671875" style="26" customWidth="1"/>
    <col min="3841" max="3844" width="8.5546875" style="26" customWidth="1"/>
    <col min="3845" max="3845" width="10.5546875" style="26" customWidth="1"/>
    <col min="3846" max="3849" width="0" style="26" hidden="1" customWidth="1"/>
    <col min="3850" max="3850" width="16.109375" style="26" customWidth="1"/>
    <col min="3851" max="3863" width="0" style="26" hidden="1" customWidth="1"/>
    <col min="3864" max="3865" width="12.88671875" style="26" customWidth="1"/>
    <col min="3866" max="3871" width="0" style="26" hidden="1" customWidth="1"/>
    <col min="3872" max="4095" width="9.109375" style="26"/>
    <col min="4096" max="4096" width="43.88671875" style="26" customWidth="1"/>
    <col min="4097" max="4100" width="8.5546875" style="26" customWidth="1"/>
    <col min="4101" max="4101" width="10.5546875" style="26" customWidth="1"/>
    <col min="4102" max="4105" width="0" style="26" hidden="1" customWidth="1"/>
    <col min="4106" max="4106" width="16.109375" style="26" customWidth="1"/>
    <col min="4107" max="4119" width="0" style="26" hidden="1" customWidth="1"/>
    <col min="4120" max="4121" width="12.88671875" style="26" customWidth="1"/>
    <col min="4122" max="4127" width="0" style="26" hidden="1" customWidth="1"/>
    <col min="4128" max="4351" width="9.109375" style="26"/>
    <col min="4352" max="4352" width="43.88671875" style="26" customWidth="1"/>
    <col min="4353" max="4356" width="8.5546875" style="26" customWidth="1"/>
    <col min="4357" max="4357" width="10.5546875" style="26" customWidth="1"/>
    <col min="4358" max="4361" width="0" style="26" hidden="1" customWidth="1"/>
    <col min="4362" max="4362" width="16.109375" style="26" customWidth="1"/>
    <col min="4363" max="4375" width="0" style="26" hidden="1" customWidth="1"/>
    <col min="4376" max="4377" width="12.88671875" style="26" customWidth="1"/>
    <col min="4378" max="4383" width="0" style="26" hidden="1" customWidth="1"/>
    <col min="4384" max="4607" width="9.109375" style="26"/>
    <col min="4608" max="4608" width="43.88671875" style="26" customWidth="1"/>
    <col min="4609" max="4612" width="8.5546875" style="26" customWidth="1"/>
    <col min="4613" max="4613" width="10.5546875" style="26" customWidth="1"/>
    <col min="4614" max="4617" width="0" style="26" hidden="1" customWidth="1"/>
    <col min="4618" max="4618" width="16.109375" style="26" customWidth="1"/>
    <col min="4619" max="4631" width="0" style="26" hidden="1" customWidth="1"/>
    <col min="4632" max="4633" width="12.88671875" style="26" customWidth="1"/>
    <col min="4634" max="4639" width="0" style="26" hidden="1" customWidth="1"/>
    <col min="4640" max="4863" width="9.109375" style="26"/>
    <col min="4864" max="4864" width="43.88671875" style="26" customWidth="1"/>
    <col min="4865" max="4868" width="8.5546875" style="26" customWidth="1"/>
    <col min="4869" max="4869" width="10.5546875" style="26" customWidth="1"/>
    <col min="4870" max="4873" width="0" style="26" hidden="1" customWidth="1"/>
    <col min="4874" max="4874" width="16.109375" style="26" customWidth="1"/>
    <col min="4875" max="4887" width="0" style="26" hidden="1" customWidth="1"/>
    <col min="4888" max="4889" width="12.88671875" style="26" customWidth="1"/>
    <col min="4890" max="4895" width="0" style="26" hidden="1" customWidth="1"/>
    <col min="4896" max="5119" width="9.109375" style="26"/>
    <col min="5120" max="5120" width="43.88671875" style="26" customWidth="1"/>
    <col min="5121" max="5124" width="8.5546875" style="26" customWidth="1"/>
    <col min="5125" max="5125" width="10.5546875" style="26" customWidth="1"/>
    <col min="5126" max="5129" width="0" style="26" hidden="1" customWidth="1"/>
    <col min="5130" max="5130" width="16.109375" style="26" customWidth="1"/>
    <col min="5131" max="5143" width="0" style="26" hidden="1" customWidth="1"/>
    <col min="5144" max="5145" width="12.88671875" style="26" customWidth="1"/>
    <col min="5146" max="5151" width="0" style="26" hidden="1" customWidth="1"/>
    <col min="5152" max="5375" width="9.109375" style="26"/>
    <col min="5376" max="5376" width="43.88671875" style="26" customWidth="1"/>
    <col min="5377" max="5380" width="8.5546875" style="26" customWidth="1"/>
    <col min="5381" max="5381" width="10.5546875" style="26" customWidth="1"/>
    <col min="5382" max="5385" width="0" style="26" hidden="1" customWidth="1"/>
    <col min="5386" max="5386" width="16.109375" style="26" customWidth="1"/>
    <col min="5387" max="5399" width="0" style="26" hidden="1" customWidth="1"/>
    <col min="5400" max="5401" width="12.88671875" style="26" customWidth="1"/>
    <col min="5402" max="5407" width="0" style="26" hidden="1" customWidth="1"/>
    <col min="5408" max="5631" width="9.109375" style="26"/>
    <col min="5632" max="5632" width="43.88671875" style="26" customWidth="1"/>
    <col min="5633" max="5636" width="8.5546875" style="26" customWidth="1"/>
    <col min="5637" max="5637" width="10.5546875" style="26" customWidth="1"/>
    <col min="5638" max="5641" width="0" style="26" hidden="1" customWidth="1"/>
    <col min="5642" max="5642" width="16.109375" style="26" customWidth="1"/>
    <col min="5643" max="5655" width="0" style="26" hidden="1" customWidth="1"/>
    <col min="5656" max="5657" width="12.88671875" style="26" customWidth="1"/>
    <col min="5658" max="5663" width="0" style="26" hidden="1" customWidth="1"/>
    <col min="5664" max="5887" width="9.109375" style="26"/>
    <col min="5888" max="5888" width="43.88671875" style="26" customWidth="1"/>
    <col min="5889" max="5892" width="8.5546875" style="26" customWidth="1"/>
    <col min="5893" max="5893" width="10.5546875" style="26" customWidth="1"/>
    <col min="5894" max="5897" width="0" style="26" hidden="1" customWidth="1"/>
    <col min="5898" max="5898" width="16.109375" style="26" customWidth="1"/>
    <col min="5899" max="5911" width="0" style="26" hidden="1" customWidth="1"/>
    <col min="5912" max="5913" width="12.88671875" style="26" customWidth="1"/>
    <col min="5914" max="5919" width="0" style="26" hidden="1" customWidth="1"/>
    <col min="5920" max="6143" width="9.109375" style="26"/>
    <col min="6144" max="6144" width="43.88671875" style="26" customWidth="1"/>
    <col min="6145" max="6148" width="8.5546875" style="26" customWidth="1"/>
    <col min="6149" max="6149" width="10.5546875" style="26" customWidth="1"/>
    <col min="6150" max="6153" width="0" style="26" hidden="1" customWidth="1"/>
    <col min="6154" max="6154" width="16.109375" style="26" customWidth="1"/>
    <col min="6155" max="6167" width="0" style="26" hidden="1" customWidth="1"/>
    <col min="6168" max="6169" width="12.88671875" style="26" customWidth="1"/>
    <col min="6170" max="6175" width="0" style="26" hidden="1" customWidth="1"/>
    <col min="6176" max="6399" width="9.109375" style="26"/>
    <col min="6400" max="6400" width="43.88671875" style="26" customWidth="1"/>
    <col min="6401" max="6404" width="8.5546875" style="26" customWidth="1"/>
    <col min="6405" max="6405" width="10.5546875" style="26" customWidth="1"/>
    <col min="6406" max="6409" width="0" style="26" hidden="1" customWidth="1"/>
    <col min="6410" max="6410" width="16.109375" style="26" customWidth="1"/>
    <col min="6411" max="6423" width="0" style="26" hidden="1" customWidth="1"/>
    <col min="6424" max="6425" width="12.88671875" style="26" customWidth="1"/>
    <col min="6426" max="6431" width="0" style="26" hidden="1" customWidth="1"/>
    <col min="6432" max="6655" width="9.109375" style="26"/>
    <col min="6656" max="6656" width="43.88671875" style="26" customWidth="1"/>
    <col min="6657" max="6660" width="8.5546875" style="26" customWidth="1"/>
    <col min="6661" max="6661" width="10.5546875" style="26" customWidth="1"/>
    <col min="6662" max="6665" width="0" style="26" hidden="1" customWidth="1"/>
    <col min="6666" max="6666" width="16.109375" style="26" customWidth="1"/>
    <col min="6667" max="6679" width="0" style="26" hidden="1" customWidth="1"/>
    <col min="6680" max="6681" width="12.88671875" style="26" customWidth="1"/>
    <col min="6682" max="6687" width="0" style="26" hidden="1" customWidth="1"/>
    <col min="6688" max="6911" width="9.109375" style="26"/>
    <col min="6912" max="6912" width="43.88671875" style="26" customWidth="1"/>
    <col min="6913" max="6916" width="8.5546875" style="26" customWidth="1"/>
    <col min="6917" max="6917" width="10.5546875" style="26" customWidth="1"/>
    <col min="6918" max="6921" width="0" style="26" hidden="1" customWidth="1"/>
    <col min="6922" max="6922" width="16.109375" style="26" customWidth="1"/>
    <col min="6923" max="6935" width="0" style="26" hidden="1" customWidth="1"/>
    <col min="6936" max="6937" width="12.88671875" style="26" customWidth="1"/>
    <col min="6938" max="6943" width="0" style="26" hidden="1" customWidth="1"/>
    <col min="6944" max="7167" width="9.109375" style="26"/>
    <col min="7168" max="7168" width="43.88671875" style="26" customWidth="1"/>
    <col min="7169" max="7172" width="8.5546875" style="26" customWidth="1"/>
    <col min="7173" max="7173" width="10.5546875" style="26" customWidth="1"/>
    <col min="7174" max="7177" width="0" style="26" hidden="1" customWidth="1"/>
    <col min="7178" max="7178" width="16.109375" style="26" customWidth="1"/>
    <col min="7179" max="7191" width="0" style="26" hidden="1" customWidth="1"/>
    <col min="7192" max="7193" width="12.88671875" style="26" customWidth="1"/>
    <col min="7194" max="7199" width="0" style="26" hidden="1" customWidth="1"/>
    <col min="7200" max="7423" width="9.109375" style="26"/>
    <col min="7424" max="7424" width="43.88671875" style="26" customWidth="1"/>
    <col min="7425" max="7428" width="8.5546875" style="26" customWidth="1"/>
    <col min="7429" max="7429" width="10.5546875" style="26" customWidth="1"/>
    <col min="7430" max="7433" width="0" style="26" hidden="1" customWidth="1"/>
    <col min="7434" max="7434" width="16.109375" style="26" customWidth="1"/>
    <col min="7435" max="7447" width="0" style="26" hidden="1" customWidth="1"/>
    <col min="7448" max="7449" width="12.88671875" style="26" customWidth="1"/>
    <col min="7450" max="7455" width="0" style="26" hidden="1" customWidth="1"/>
    <col min="7456" max="7679" width="9.109375" style="26"/>
    <col min="7680" max="7680" width="43.88671875" style="26" customWidth="1"/>
    <col min="7681" max="7684" width="8.5546875" style="26" customWidth="1"/>
    <col min="7685" max="7685" width="10.5546875" style="26" customWidth="1"/>
    <col min="7686" max="7689" width="0" style="26" hidden="1" customWidth="1"/>
    <col min="7690" max="7690" width="16.109375" style="26" customWidth="1"/>
    <col min="7691" max="7703" width="0" style="26" hidden="1" customWidth="1"/>
    <col min="7704" max="7705" width="12.88671875" style="26" customWidth="1"/>
    <col min="7706" max="7711" width="0" style="26" hidden="1" customWidth="1"/>
    <col min="7712" max="7935" width="9.109375" style="26"/>
    <col min="7936" max="7936" width="43.88671875" style="26" customWidth="1"/>
    <col min="7937" max="7940" width="8.5546875" style="26" customWidth="1"/>
    <col min="7941" max="7941" width="10.5546875" style="26" customWidth="1"/>
    <col min="7942" max="7945" width="0" style="26" hidden="1" customWidth="1"/>
    <col min="7946" max="7946" width="16.109375" style="26" customWidth="1"/>
    <col min="7947" max="7959" width="0" style="26" hidden="1" customWidth="1"/>
    <col min="7960" max="7961" width="12.88671875" style="26" customWidth="1"/>
    <col min="7962" max="7967" width="0" style="26" hidden="1" customWidth="1"/>
    <col min="7968" max="8191" width="9.109375" style="26"/>
    <col min="8192" max="8192" width="43.88671875" style="26" customWidth="1"/>
    <col min="8193" max="8196" width="8.5546875" style="26" customWidth="1"/>
    <col min="8197" max="8197" width="10.5546875" style="26" customWidth="1"/>
    <col min="8198" max="8201" width="0" style="26" hidden="1" customWidth="1"/>
    <col min="8202" max="8202" width="16.109375" style="26" customWidth="1"/>
    <col min="8203" max="8215" width="0" style="26" hidden="1" customWidth="1"/>
    <col min="8216" max="8217" width="12.88671875" style="26" customWidth="1"/>
    <col min="8218" max="8223" width="0" style="26" hidden="1" customWidth="1"/>
    <col min="8224" max="8447" width="9.109375" style="26"/>
    <col min="8448" max="8448" width="43.88671875" style="26" customWidth="1"/>
    <col min="8449" max="8452" width="8.5546875" style="26" customWidth="1"/>
    <col min="8453" max="8453" width="10.5546875" style="26" customWidth="1"/>
    <col min="8454" max="8457" width="0" style="26" hidden="1" customWidth="1"/>
    <col min="8458" max="8458" width="16.109375" style="26" customWidth="1"/>
    <col min="8459" max="8471" width="0" style="26" hidden="1" customWidth="1"/>
    <col min="8472" max="8473" width="12.88671875" style="26" customWidth="1"/>
    <col min="8474" max="8479" width="0" style="26" hidden="1" customWidth="1"/>
    <col min="8480" max="8703" width="9.109375" style="26"/>
    <col min="8704" max="8704" width="43.88671875" style="26" customWidth="1"/>
    <col min="8705" max="8708" width="8.5546875" style="26" customWidth="1"/>
    <col min="8709" max="8709" width="10.5546875" style="26" customWidth="1"/>
    <col min="8710" max="8713" width="0" style="26" hidden="1" customWidth="1"/>
    <col min="8714" max="8714" width="16.109375" style="26" customWidth="1"/>
    <col min="8715" max="8727" width="0" style="26" hidden="1" customWidth="1"/>
    <col min="8728" max="8729" width="12.88671875" style="26" customWidth="1"/>
    <col min="8730" max="8735" width="0" style="26" hidden="1" customWidth="1"/>
    <col min="8736" max="8959" width="9.109375" style="26"/>
    <col min="8960" max="8960" width="43.88671875" style="26" customWidth="1"/>
    <col min="8961" max="8964" width="8.5546875" style="26" customWidth="1"/>
    <col min="8965" max="8965" width="10.5546875" style="26" customWidth="1"/>
    <col min="8966" max="8969" width="0" style="26" hidden="1" customWidth="1"/>
    <col min="8970" max="8970" width="16.109375" style="26" customWidth="1"/>
    <col min="8971" max="8983" width="0" style="26" hidden="1" customWidth="1"/>
    <col min="8984" max="8985" width="12.88671875" style="26" customWidth="1"/>
    <col min="8986" max="8991" width="0" style="26" hidden="1" customWidth="1"/>
    <col min="8992" max="9215" width="9.109375" style="26"/>
    <col min="9216" max="9216" width="43.88671875" style="26" customWidth="1"/>
    <col min="9217" max="9220" width="8.5546875" style="26" customWidth="1"/>
    <col min="9221" max="9221" width="10.5546875" style="26" customWidth="1"/>
    <col min="9222" max="9225" width="0" style="26" hidden="1" customWidth="1"/>
    <col min="9226" max="9226" width="16.109375" style="26" customWidth="1"/>
    <col min="9227" max="9239" width="0" style="26" hidden="1" customWidth="1"/>
    <col min="9240" max="9241" width="12.88671875" style="26" customWidth="1"/>
    <col min="9242" max="9247" width="0" style="26" hidden="1" customWidth="1"/>
    <col min="9248" max="9471" width="9.109375" style="26"/>
    <col min="9472" max="9472" width="43.88671875" style="26" customWidth="1"/>
    <col min="9473" max="9476" width="8.5546875" style="26" customWidth="1"/>
    <col min="9477" max="9477" width="10.5546875" style="26" customWidth="1"/>
    <col min="9478" max="9481" width="0" style="26" hidden="1" customWidth="1"/>
    <col min="9482" max="9482" width="16.109375" style="26" customWidth="1"/>
    <col min="9483" max="9495" width="0" style="26" hidden="1" customWidth="1"/>
    <col min="9496" max="9497" width="12.88671875" style="26" customWidth="1"/>
    <col min="9498" max="9503" width="0" style="26" hidden="1" customWidth="1"/>
    <col min="9504" max="9727" width="9.109375" style="26"/>
    <col min="9728" max="9728" width="43.88671875" style="26" customWidth="1"/>
    <col min="9729" max="9732" width="8.5546875" style="26" customWidth="1"/>
    <col min="9733" max="9733" width="10.5546875" style="26" customWidth="1"/>
    <col min="9734" max="9737" width="0" style="26" hidden="1" customWidth="1"/>
    <col min="9738" max="9738" width="16.109375" style="26" customWidth="1"/>
    <col min="9739" max="9751" width="0" style="26" hidden="1" customWidth="1"/>
    <col min="9752" max="9753" width="12.88671875" style="26" customWidth="1"/>
    <col min="9754" max="9759" width="0" style="26" hidden="1" customWidth="1"/>
    <col min="9760" max="9983" width="9.109375" style="26"/>
    <col min="9984" max="9984" width="43.88671875" style="26" customWidth="1"/>
    <col min="9985" max="9988" width="8.5546875" style="26" customWidth="1"/>
    <col min="9989" max="9989" width="10.5546875" style="26" customWidth="1"/>
    <col min="9990" max="9993" width="0" style="26" hidden="1" customWidth="1"/>
    <col min="9994" max="9994" width="16.109375" style="26" customWidth="1"/>
    <col min="9995" max="10007" width="0" style="26" hidden="1" customWidth="1"/>
    <col min="10008" max="10009" width="12.88671875" style="26" customWidth="1"/>
    <col min="10010" max="10015" width="0" style="26" hidden="1" customWidth="1"/>
    <col min="10016" max="10239" width="9.109375" style="26"/>
    <col min="10240" max="10240" width="43.88671875" style="26" customWidth="1"/>
    <col min="10241" max="10244" width="8.5546875" style="26" customWidth="1"/>
    <col min="10245" max="10245" width="10.5546875" style="26" customWidth="1"/>
    <col min="10246" max="10249" width="0" style="26" hidden="1" customWidth="1"/>
    <col min="10250" max="10250" width="16.109375" style="26" customWidth="1"/>
    <col min="10251" max="10263" width="0" style="26" hidden="1" customWidth="1"/>
    <col min="10264" max="10265" width="12.88671875" style="26" customWidth="1"/>
    <col min="10266" max="10271" width="0" style="26" hidden="1" customWidth="1"/>
    <col min="10272" max="10495" width="9.109375" style="26"/>
    <col min="10496" max="10496" width="43.88671875" style="26" customWidth="1"/>
    <col min="10497" max="10500" width="8.5546875" style="26" customWidth="1"/>
    <col min="10501" max="10501" width="10.5546875" style="26" customWidth="1"/>
    <col min="10502" max="10505" width="0" style="26" hidden="1" customWidth="1"/>
    <col min="10506" max="10506" width="16.109375" style="26" customWidth="1"/>
    <col min="10507" max="10519" width="0" style="26" hidden="1" customWidth="1"/>
    <col min="10520" max="10521" width="12.88671875" style="26" customWidth="1"/>
    <col min="10522" max="10527" width="0" style="26" hidden="1" customWidth="1"/>
    <col min="10528" max="10751" width="9.109375" style="26"/>
    <col min="10752" max="10752" width="43.88671875" style="26" customWidth="1"/>
    <col min="10753" max="10756" width="8.5546875" style="26" customWidth="1"/>
    <col min="10757" max="10757" width="10.5546875" style="26" customWidth="1"/>
    <col min="10758" max="10761" width="0" style="26" hidden="1" customWidth="1"/>
    <col min="10762" max="10762" width="16.109375" style="26" customWidth="1"/>
    <col min="10763" max="10775" width="0" style="26" hidden="1" customWidth="1"/>
    <col min="10776" max="10777" width="12.88671875" style="26" customWidth="1"/>
    <col min="10778" max="10783" width="0" style="26" hidden="1" customWidth="1"/>
    <col min="10784" max="11007" width="9.109375" style="26"/>
    <col min="11008" max="11008" width="43.88671875" style="26" customWidth="1"/>
    <col min="11009" max="11012" width="8.5546875" style="26" customWidth="1"/>
    <col min="11013" max="11013" width="10.5546875" style="26" customWidth="1"/>
    <col min="11014" max="11017" width="0" style="26" hidden="1" customWidth="1"/>
    <col min="11018" max="11018" width="16.109375" style="26" customWidth="1"/>
    <col min="11019" max="11031" width="0" style="26" hidden="1" customWidth="1"/>
    <col min="11032" max="11033" width="12.88671875" style="26" customWidth="1"/>
    <col min="11034" max="11039" width="0" style="26" hidden="1" customWidth="1"/>
    <col min="11040" max="11263" width="9.109375" style="26"/>
    <col min="11264" max="11264" width="43.88671875" style="26" customWidth="1"/>
    <col min="11265" max="11268" width="8.5546875" style="26" customWidth="1"/>
    <col min="11269" max="11269" width="10.5546875" style="26" customWidth="1"/>
    <col min="11270" max="11273" width="0" style="26" hidden="1" customWidth="1"/>
    <col min="11274" max="11274" width="16.109375" style="26" customWidth="1"/>
    <col min="11275" max="11287" width="0" style="26" hidden="1" customWidth="1"/>
    <col min="11288" max="11289" width="12.88671875" style="26" customWidth="1"/>
    <col min="11290" max="11295" width="0" style="26" hidden="1" customWidth="1"/>
    <col min="11296" max="11519" width="9.109375" style="26"/>
    <col min="11520" max="11520" width="43.88671875" style="26" customWidth="1"/>
    <col min="11521" max="11524" width="8.5546875" style="26" customWidth="1"/>
    <col min="11525" max="11525" width="10.5546875" style="26" customWidth="1"/>
    <col min="11526" max="11529" width="0" style="26" hidden="1" customWidth="1"/>
    <col min="11530" max="11530" width="16.109375" style="26" customWidth="1"/>
    <col min="11531" max="11543" width="0" style="26" hidden="1" customWidth="1"/>
    <col min="11544" max="11545" width="12.88671875" style="26" customWidth="1"/>
    <col min="11546" max="11551" width="0" style="26" hidden="1" customWidth="1"/>
    <col min="11552" max="11775" width="9.109375" style="26"/>
    <col min="11776" max="11776" width="43.88671875" style="26" customWidth="1"/>
    <col min="11777" max="11780" width="8.5546875" style="26" customWidth="1"/>
    <col min="11781" max="11781" width="10.5546875" style="26" customWidth="1"/>
    <col min="11782" max="11785" width="0" style="26" hidden="1" customWidth="1"/>
    <col min="11786" max="11786" width="16.109375" style="26" customWidth="1"/>
    <col min="11787" max="11799" width="0" style="26" hidden="1" customWidth="1"/>
    <col min="11800" max="11801" width="12.88671875" style="26" customWidth="1"/>
    <col min="11802" max="11807" width="0" style="26" hidden="1" customWidth="1"/>
    <col min="11808" max="12031" width="9.109375" style="26"/>
    <col min="12032" max="12032" width="43.88671875" style="26" customWidth="1"/>
    <col min="12033" max="12036" width="8.5546875" style="26" customWidth="1"/>
    <col min="12037" max="12037" width="10.5546875" style="26" customWidth="1"/>
    <col min="12038" max="12041" width="0" style="26" hidden="1" customWidth="1"/>
    <col min="12042" max="12042" width="16.109375" style="26" customWidth="1"/>
    <col min="12043" max="12055" width="0" style="26" hidden="1" customWidth="1"/>
    <col min="12056" max="12057" width="12.88671875" style="26" customWidth="1"/>
    <col min="12058" max="12063" width="0" style="26" hidden="1" customWidth="1"/>
    <col min="12064" max="12287" width="9.109375" style="26"/>
    <col min="12288" max="12288" width="43.88671875" style="26" customWidth="1"/>
    <col min="12289" max="12292" width="8.5546875" style="26" customWidth="1"/>
    <col min="12293" max="12293" width="10.5546875" style="26" customWidth="1"/>
    <col min="12294" max="12297" width="0" style="26" hidden="1" customWidth="1"/>
    <col min="12298" max="12298" width="16.109375" style="26" customWidth="1"/>
    <col min="12299" max="12311" width="0" style="26" hidden="1" customWidth="1"/>
    <col min="12312" max="12313" width="12.88671875" style="26" customWidth="1"/>
    <col min="12314" max="12319" width="0" style="26" hidden="1" customWidth="1"/>
    <col min="12320" max="12543" width="9.109375" style="26"/>
    <col min="12544" max="12544" width="43.88671875" style="26" customWidth="1"/>
    <col min="12545" max="12548" width="8.5546875" style="26" customWidth="1"/>
    <col min="12549" max="12549" width="10.5546875" style="26" customWidth="1"/>
    <col min="12550" max="12553" width="0" style="26" hidden="1" customWidth="1"/>
    <col min="12554" max="12554" width="16.109375" style="26" customWidth="1"/>
    <col min="12555" max="12567" width="0" style="26" hidden="1" customWidth="1"/>
    <col min="12568" max="12569" width="12.88671875" style="26" customWidth="1"/>
    <col min="12570" max="12575" width="0" style="26" hidden="1" customWidth="1"/>
    <col min="12576" max="12799" width="9.109375" style="26"/>
    <col min="12800" max="12800" width="43.88671875" style="26" customWidth="1"/>
    <col min="12801" max="12804" width="8.5546875" style="26" customWidth="1"/>
    <col min="12805" max="12805" width="10.5546875" style="26" customWidth="1"/>
    <col min="12806" max="12809" width="0" style="26" hidden="1" customWidth="1"/>
    <col min="12810" max="12810" width="16.109375" style="26" customWidth="1"/>
    <col min="12811" max="12823" width="0" style="26" hidden="1" customWidth="1"/>
    <col min="12824" max="12825" width="12.88671875" style="26" customWidth="1"/>
    <col min="12826" max="12831" width="0" style="26" hidden="1" customWidth="1"/>
    <col min="12832" max="13055" width="9.109375" style="26"/>
    <col min="13056" max="13056" width="43.88671875" style="26" customWidth="1"/>
    <col min="13057" max="13060" width="8.5546875" style="26" customWidth="1"/>
    <col min="13061" max="13061" width="10.5546875" style="26" customWidth="1"/>
    <col min="13062" max="13065" width="0" style="26" hidden="1" customWidth="1"/>
    <col min="13066" max="13066" width="16.109375" style="26" customWidth="1"/>
    <col min="13067" max="13079" width="0" style="26" hidden="1" customWidth="1"/>
    <col min="13080" max="13081" width="12.88671875" style="26" customWidth="1"/>
    <col min="13082" max="13087" width="0" style="26" hidden="1" customWidth="1"/>
    <col min="13088" max="13311" width="9.109375" style="26"/>
    <col min="13312" max="13312" width="43.88671875" style="26" customWidth="1"/>
    <col min="13313" max="13316" width="8.5546875" style="26" customWidth="1"/>
    <col min="13317" max="13317" width="10.5546875" style="26" customWidth="1"/>
    <col min="13318" max="13321" width="0" style="26" hidden="1" customWidth="1"/>
    <col min="13322" max="13322" width="16.109375" style="26" customWidth="1"/>
    <col min="13323" max="13335" width="0" style="26" hidden="1" customWidth="1"/>
    <col min="13336" max="13337" width="12.88671875" style="26" customWidth="1"/>
    <col min="13338" max="13343" width="0" style="26" hidden="1" customWidth="1"/>
    <col min="13344" max="13567" width="9.109375" style="26"/>
    <col min="13568" max="13568" width="43.88671875" style="26" customWidth="1"/>
    <col min="13569" max="13572" width="8.5546875" style="26" customWidth="1"/>
    <col min="13573" max="13573" width="10.5546875" style="26" customWidth="1"/>
    <col min="13574" max="13577" width="0" style="26" hidden="1" customWidth="1"/>
    <col min="13578" max="13578" width="16.109375" style="26" customWidth="1"/>
    <col min="13579" max="13591" width="0" style="26" hidden="1" customWidth="1"/>
    <col min="13592" max="13593" width="12.88671875" style="26" customWidth="1"/>
    <col min="13594" max="13599" width="0" style="26" hidden="1" customWidth="1"/>
    <col min="13600" max="13823" width="9.109375" style="26"/>
    <col min="13824" max="13824" width="43.88671875" style="26" customWidth="1"/>
    <col min="13825" max="13828" width="8.5546875" style="26" customWidth="1"/>
    <col min="13829" max="13829" width="10.5546875" style="26" customWidth="1"/>
    <col min="13830" max="13833" width="0" style="26" hidden="1" customWidth="1"/>
    <col min="13834" max="13834" width="16.109375" style="26" customWidth="1"/>
    <col min="13835" max="13847" width="0" style="26" hidden="1" customWidth="1"/>
    <col min="13848" max="13849" width="12.88671875" style="26" customWidth="1"/>
    <col min="13850" max="13855" width="0" style="26" hidden="1" customWidth="1"/>
    <col min="13856" max="14079" width="9.109375" style="26"/>
    <col min="14080" max="14080" width="43.88671875" style="26" customWidth="1"/>
    <col min="14081" max="14084" width="8.5546875" style="26" customWidth="1"/>
    <col min="14085" max="14085" width="10.5546875" style="26" customWidth="1"/>
    <col min="14086" max="14089" width="0" style="26" hidden="1" customWidth="1"/>
    <col min="14090" max="14090" width="16.109375" style="26" customWidth="1"/>
    <col min="14091" max="14103" width="0" style="26" hidden="1" customWidth="1"/>
    <col min="14104" max="14105" width="12.88671875" style="26" customWidth="1"/>
    <col min="14106" max="14111" width="0" style="26" hidden="1" customWidth="1"/>
    <col min="14112" max="14335" width="9.109375" style="26"/>
    <col min="14336" max="14336" width="43.88671875" style="26" customWidth="1"/>
    <col min="14337" max="14340" width="8.5546875" style="26" customWidth="1"/>
    <col min="14341" max="14341" width="10.5546875" style="26" customWidth="1"/>
    <col min="14342" max="14345" width="0" style="26" hidden="1" customWidth="1"/>
    <col min="14346" max="14346" width="16.109375" style="26" customWidth="1"/>
    <col min="14347" max="14359" width="0" style="26" hidden="1" customWidth="1"/>
    <col min="14360" max="14361" width="12.88671875" style="26" customWidth="1"/>
    <col min="14362" max="14367" width="0" style="26" hidden="1" customWidth="1"/>
    <col min="14368" max="14591" width="9.109375" style="26"/>
    <col min="14592" max="14592" width="43.88671875" style="26" customWidth="1"/>
    <col min="14593" max="14596" width="8.5546875" style="26" customWidth="1"/>
    <col min="14597" max="14597" width="10.5546875" style="26" customWidth="1"/>
    <col min="14598" max="14601" width="0" style="26" hidden="1" customWidth="1"/>
    <col min="14602" max="14602" width="16.109375" style="26" customWidth="1"/>
    <col min="14603" max="14615" width="0" style="26" hidden="1" customWidth="1"/>
    <col min="14616" max="14617" width="12.88671875" style="26" customWidth="1"/>
    <col min="14618" max="14623" width="0" style="26" hidden="1" customWidth="1"/>
    <col min="14624" max="14847" width="9.109375" style="26"/>
    <col min="14848" max="14848" width="43.88671875" style="26" customWidth="1"/>
    <col min="14849" max="14852" width="8.5546875" style="26" customWidth="1"/>
    <col min="14853" max="14853" width="10.5546875" style="26" customWidth="1"/>
    <col min="14854" max="14857" width="0" style="26" hidden="1" customWidth="1"/>
    <col min="14858" max="14858" width="16.109375" style="26" customWidth="1"/>
    <col min="14859" max="14871" width="0" style="26" hidden="1" customWidth="1"/>
    <col min="14872" max="14873" width="12.88671875" style="26" customWidth="1"/>
    <col min="14874" max="14879" width="0" style="26" hidden="1" customWidth="1"/>
    <col min="14880" max="15103" width="9.109375" style="26"/>
    <col min="15104" max="15104" width="43.88671875" style="26" customWidth="1"/>
    <col min="15105" max="15108" width="8.5546875" style="26" customWidth="1"/>
    <col min="15109" max="15109" width="10.5546875" style="26" customWidth="1"/>
    <col min="15110" max="15113" width="0" style="26" hidden="1" customWidth="1"/>
    <col min="15114" max="15114" width="16.109375" style="26" customWidth="1"/>
    <col min="15115" max="15127" width="0" style="26" hidden="1" customWidth="1"/>
    <col min="15128" max="15129" width="12.88671875" style="26" customWidth="1"/>
    <col min="15130" max="15135" width="0" style="26" hidden="1" customWidth="1"/>
    <col min="15136" max="15359" width="9.109375" style="26"/>
    <col min="15360" max="15360" width="43.88671875" style="26" customWidth="1"/>
    <col min="15361" max="15364" width="8.5546875" style="26" customWidth="1"/>
    <col min="15365" max="15365" width="10.5546875" style="26" customWidth="1"/>
    <col min="15366" max="15369" width="0" style="26" hidden="1" customWidth="1"/>
    <col min="15370" max="15370" width="16.109375" style="26" customWidth="1"/>
    <col min="15371" max="15383" width="0" style="26" hidden="1" customWidth="1"/>
    <col min="15384" max="15385" width="12.88671875" style="26" customWidth="1"/>
    <col min="15386" max="15391" width="0" style="26" hidden="1" customWidth="1"/>
    <col min="15392" max="15615" width="9.109375" style="26"/>
    <col min="15616" max="15616" width="43.88671875" style="26" customWidth="1"/>
    <col min="15617" max="15620" width="8.5546875" style="26" customWidth="1"/>
    <col min="15621" max="15621" width="10.5546875" style="26" customWidth="1"/>
    <col min="15622" max="15625" width="0" style="26" hidden="1" customWidth="1"/>
    <col min="15626" max="15626" width="16.109375" style="26" customWidth="1"/>
    <col min="15627" max="15639" width="0" style="26" hidden="1" customWidth="1"/>
    <col min="15640" max="15641" width="12.88671875" style="26" customWidth="1"/>
    <col min="15642" max="15647" width="0" style="26" hidden="1" customWidth="1"/>
    <col min="15648" max="15871" width="9.109375" style="26"/>
    <col min="15872" max="15872" width="43.88671875" style="26" customWidth="1"/>
    <col min="15873" max="15876" width="8.5546875" style="26" customWidth="1"/>
    <col min="15877" max="15877" width="10.5546875" style="26" customWidth="1"/>
    <col min="15878" max="15881" width="0" style="26" hidden="1" customWidth="1"/>
    <col min="15882" max="15882" width="16.109375" style="26" customWidth="1"/>
    <col min="15883" max="15895" width="0" style="26" hidden="1" customWidth="1"/>
    <col min="15896" max="15897" width="12.88671875" style="26" customWidth="1"/>
    <col min="15898" max="15903" width="0" style="26" hidden="1" customWidth="1"/>
    <col min="15904" max="16127" width="9.109375" style="26"/>
    <col min="16128" max="16128" width="43.88671875" style="26" customWidth="1"/>
    <col min="16129" max="16132" width="8.5546875" style="26" customWidth="1"/>
    <col min="16133" max="16133" width="10.5546875" style="26" customWidth="1"/>
    <col min="16134" max="16137" width="0" style="26" hidden="1" customWidth="1"/>
    <col min="16138" max="16138" width="16.109375" style="26" customWidth="1"/>
    <col min="16139" max="16151" width="0" style="26" hidden="1" customWidth="1"/>
    <col min="16152" max="16153" width="12.88671875" style="26" customWidth="1"/>
    <col min="16154" max="16159" width="0" style="26" hidden="1" customWidth="1"/>
    <col min="16160" max="16384" width="9.109375" style="26"/>
  </cols>
  <sheetData>
    <row r="1" spans="1:31" x14ac:dyDescent="0.3">
      <c r="A1" s="66" t="s">
        <v>190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25"/>
      <c r="AB1" s="25"/>
      <c r="AC1" s="25"/>
      <c r="AD1" s="25"/>
      <c r="AE1" s="25"/>
    </row>
    <row r="2" spans="1:31" ht="12.75" customHeight="1" x14ac:dyDescent="0.3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.75" customHeight="1" x14ac:dyDescent="0.3">
      <c r="A3" s="67" t="s">
        <v>191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23"/>
      <c r="AE3" s="24"/>
    </row>
    <row r="4" spans="1:31" ht="17.399999999999999" x14ac:dyDescent="0.3">
      <c r="A4" s="68" t="s">
        <v>243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24"/>
      <c r="AE4" s="24"/>
    </row>
    <row r="5" spans="1:31" x14ac:dyDescent="0.3">
      <c r="A5" s="93" t="s">
        <v>0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63"/>
      <c r="AB5" s="63"/>
      <c r="AC5" s="63"/>
      <c r="AD5" s="63"/>
      <c r="AE5" s="63"/>
    </row>
    <row r="6" spans="1:31" ht="12.75" customHeight="1" x14ac:dyDescent="0.3">
      <c r="A6" s="90" t="s">
        <v>1</v>
      </c>
      <c r="B6" s="90" t="s">
        <v>99</v>
      </c>
      <c r="C6" s="90" t="s">
        <v>100</v>
      </c>
      <c r="D6" s="90" t="s">
        <v>101</v>
      </c>
      <c r="E6" s="90" t="s">
        <v>102</v>
      </c>
      <c r="F6" s="90" t="s">
        <v>103</v>
      </c>
      <c r="G6" s="90" t="s">
        <v>21</v>
      </c>
      <c r="H6" s="90" t="s">
        <v>21</v>
      </c>
      <c r="I6" s="90" t="s">
        <v>21</v>
      </c>
      <c r="J6" s="90" t="s">
        <v>21</v>
      </c>
      <c r="K6" s="90" t="s">
        <v>104</v>
      </c>
      <c r="L6" s="90" t="s">
        <v>21</v>
      </c>
      <c r="M6" s="90" t="s">
        <v>21</v>
      </c>
      <c r="N6" s="90" t="s">
        <v>21</v>
      </c>
      <c r="O6" s="90" t="s">
        <v>21</v>
      </c>
      <c r="P6" s="90" t="s">
        <v>21</v>
      </c>
      <c r="Q6" s="90" t="s">
        <v>21</v>
      </c>
      <c r="R6" s="90" t="s">
        <v>21</v>
      </c>
      <c r="S6" s="90" t="s">
        <v>21</v>
      </c>
      <c r="T6" s="90" t="s">
        <v>21</v>
      </c>
      <c r="U6" s="90" t="s">
        <v>21</v>
      </c>
      <c r="V6" s="90" t="s">
        <v>21</v>
      </c>
      <c r="W6" s="90" t="s">
        <v>21</v>
      </c>
      <c r="X6" s="90" t="s">
        <v>21</v>
      </c>
      <c r="Y6" s="90" t="s">
        <v>105</v>
      </c>
      <c r="Z6" s="27" t="s">
        <v>21</v>
      </c>
      <c r="AA6" s="91" t="s">
        <v>21</v>
      </c>
      <c r="AB6" s="64" t="s">
        <v>21</v>
      </c>
      <c r="AC6" s="64" t="s">
        <v>21</v>
      </c>
      <c r="AD6" s="64" t="s">
        <v>21</v>
      </c>
      <c r="AE6" s="64" t="s">
        <v>21</v>
      </c>
    </row>
    <row r="7" spans="1:31" x14ac:dyDescent="0.3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27"/>
      <c r="AA7" s="92"/>
      <c r="AB7" s="65"/>
      <c r="AC7" s="65"/>
      <c r="AD7" s="65"/>
      <c r="AE7" s="65"/>
    </row>
    <row r="8" spans="1:31" ht="46.8" x14ac:dyDescent="0.3">
      <c r="A8" s="28" t="s">
        <v>106</v>
      </c>
      <c r="B8" s="29" t="s">
        <v>107</v>
      </c>
      <c r="C8" s="29" t="s">
        <v>108</v>
      </c>
      <c r="D8" s="29" t="s">
        <v>109</v>
      </c>
      <c r="E8" s="29" t="s">
        <v>107</v>
      </c>
      <c r="F8" s="29" t="s">
        <v>107</v>
      </c>
      <c r="G8" s="29"/>
      <c r="H8" s="29"/>
      <c r="I8" s="29"/>
      <c r="J8" s="30">
        <v>0</v>
      </c>
      <c r="K8" s="30">
        <v>300000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1">
        <v>0</v>
      </c>
      <c r="AB8" s="32">
        <v>0</v>
      </c>
      <c r="AC8" s="33">
        <v>0</v>
      </c>
      <c r="AD8" s="32">
        <v>0</v>
      </c>
      <c r="AE8" s="33">
        <v>0</v>
      </c>
    </row>
    <row r="9" spans="1:31" outlineLevel="1" x14ac:dyDescent="0.3">
      <c r="A9" s="28" t="s">
        <v>192</v>
      </c>
      <c r="B9" s="29" t="s">
        <v>112</v>
      </c>
      <c r="C9" s="29" t="s">
        <v>131</v>
      </c>
      <c r="D9" s="29" t="s">
        <v>132</v>
      </c>
      <c r="E9" s="29" t="s">
        <v>133</v>
      </c>
      <c r="F9" s="29" t="s">
        <v>130</v>
      </c>
      <c r="G9" s="29"/>
      <c r="H9" s="29"/>
      <c r="I9" s="29"/>
      <c r="J9" s="34">
        <v>0</v>
      </c>
      <c r="K9" s="34">
        <v>200000</v>
      </c>
      <c r="L9" s="34">
        <v>0</v>
      </c>
      <c r="M9" s="34">
        <v>0</v>
      </c>
      <c r="N9" s="34">
        <v>0</v>
      </c>
      <c r="O9" s="34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0</v>
      </c>
      <c r="V9" s="34">
        <v>0</v>
      </c>
      <c r="W9" s="34">
        <v>0</v>
      </c>
      <c r="X9" s="34">
        <v>0</v>
      </c>
      <c r="Y9" s="34">
        <v>0</v>
      </c>
      <c r="Z9" s="34">
        <v>0</v>
      </c>
      <c r="AA9" s="35">
        <v>0</v>
      </c>
      <c r="AB9" s="36">
        <v>0</v>
      </c>
      <c r="AC9" s="37">
        <v>0</v>
      </c>
      <c r="AD9" s="36">
        <v>0</v>
      </c>
      <c r="AE9" s="37">
        <v>0</v>
      </c>
    </row>
    <row r="10" spans="1:31" x14ac:dyDescent="0.3">
      <c r="A10" s="89" t="s">
        <v>169</v>
      </c>
      <c r="B10" s="89"/>
      <c r="C10" s="89"/>
      <c r="D10" s="89"/>
      <c r="E10" s="89"/>
      <c r="F10" s="89"/>
      <c r="G10" s="89"/>
      <c r="H10" s="89"/>
      <c r="I10" s="89"/>
      <c r="J10" s="38">
        <v>0</v>
      </c>
      <c r="K10" s="38">
        <v>300000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9">
        <v>0</v>
      </c>
      <c r="AB10" s="40">
        <v>0</v>
      </c>
      <c r="AC10" s="41">
        <v>0</v>
      </c>
      <c r="AD10" s="40">
        <v>0</v>
      </c>
      <c r="AE10" s="41">
        <v>0</v>
      </c>
    </row>
    <row r="11" spans="1:31" x14ac:dyDescent="0.3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 t="s">
        <v>21</v>
      </c>
      <c r="AA11" s="25"/>
      <c r="AB11" s="25"/>
      <c r="AC11" s="25"/>
      <c r="AD11" s="25"/>
      <c r="AE11" s="25"/>
    </row>
    <row r="12" spans="1:31" x14ac:dyDescent="0.3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42"/>
      <c r="AA12" s="42"/>
      <c r="AB12" s="42"/>
      <c r="AC12" s="42"/>
      <c r="AD12" s="42"/>
      <c r="AE12" s="42"/>
    </row>
  </sheetData>
  <mergeCells count="37">
    <mergeCell ref="K6:K7"/>
    <mergeCell ref="A1:Z1"/>
    <mergeCell ref="A2:K2"/>
    <mergeCell ref="A3:AC3"/>
    <mergeCell ref="A4:AC4"/>
    <mergeCell ref="A5:AE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M6:M7"/>
    <mergeCell ref="N6:N7"/>
    <mergeCell ref="O6:O7"/>
    <mergeCell ref="P6:P7"/>
    <mergeCell ref="Q6:Q7"/>
    <mergeCell ref="AD6:AD7"/>
    <mergeCell ref="AE6:AE7"/>
    <mergeCell ref="A10:I10"/>
    <mergeCell ref="A12:Y12"/>
    <mergeCell ref="X6:X7"/>
    <mergeCell ref="Y6:Y7"/>
    <mergeCell ref="AA6:AA7"/>
    <mergeCell ref="AB6:AB7"/>
    <mergeCell ref="AC6:AC7"/>
    <mergeCell ref="R6:R7"/>
    <mergeCell ref="S6:S7"/>
    <mergeCell ref="T6:T7"/>
    <mergeCell ref="U6:U7"/>
    <mergeCell ref="V6:V7"/>
    <mergeCell ref="W6:W7"/>
    <mergeCell ref="L6:L7"/>
  </mergeCells>
  <pageMargins left="0.7" right="0.7" top="0.75" bottom="0.75" header="0.3" footer="0.3"/>
  <pageSetup paperSize="9" scale="7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zoomScaleNormal="100" workbookViewId="0">
      <selection activeCell="E18" sqref="E18"/>
    </sheetView>
  </sheetViews>
  <sheetFormatPr defaultColWidth="9.109375" defaultRowHeight="15.6" x14ac:dyDescent="0.3"/>
  <cols>
    <col min="1" max="1" width="55.5546875" style="26" customWidth="1"/>
    <col min="2" max="2" width="8.5546875" style="26" customWidth="1"/>
    <col min="3" max="3" width="24.44140625" style="26" customWidth="1"/>
    <col min="4" max="4" width="20.33203125" style="26" customWidth="1"/>
    <col min="5" max="5" width="17.44140625" style="26" customWidth="1"/>
    <col min="6" max="16384" width="9.109375" style="26"/>
  </cols>
  <sheetData>
    <row r="1" spans="1:6" s="43" customFormat="1" x14ac:dyDescent="0.3">
      <c r="E1" s="43" t="s">
        <v>241</v>
      </c>
    </row>
    <row r="2" spans="1:6" ht="15.6" customHeight="1" x14ac:dyDescent="0.3">
      <c r="A2" s="181" t="s">
        <v>471</v>
      </c>
      <c r="B2" s="181"/>
      <c r="C2" s="181"/>
      <c r="D2" s="181"/>
      <c r="E2" s="167"/>
      <c r="F2" s="168" t="s">
        <v>465</v>
      </c>
    </row>
    <row r="3" spans="1:6" x14ac:dyDescent="0.3">
      <c r="A3" s="169" t="s">
        <v>1</v>
      </c>
      <c r="B3" s="170" t="s">
        <v>2</v>
      </c>
      <c r="C3" s="170" t="s">
        <v>5</v>
      </c>
      <c r="D3" s="170" t="s">
        <v>3</v>
      </c>
      <c r="E3" s="170" t="s">
        <v>466</v>
      </c>
      <c r="F3" s="170" t="s">
        <v>467</v>
      </c>
    </row>
    <row r="4" spans="1:6" ht="21" customHeight="1" x14ac:dyDescent="0.3">
      <c r="A4" s="171"/>
      <c r="B4" s="172"/>
      <c r="C4" s="172"/>
      <c r="D4" s="172"/>
      <c r="E4" s="172"/>
      <c r="F4" s="172"/>
    </row>
    <row r="5" spans="1:6" ht="39.75" customHeight="1" thickBot="1" x14ac:dyDescent="0.35">
      <c r="A5" s="173">
        <v>1</v>
      </c>
      <c r="B5" s="174">
        <v>2</v>
      </c>
      <c r="C5" s="174">
        <v>3</v>
      </c>
      <c r="D5" s="174">
        <v>4</v>
      </c>
      <c r="E5" s="174">
        <v>5</v>
      </c>
      <c r="F5" s="174">
        <v>6</v>
      </c>
    </row>
    <row r="6" spans="1:6" s="44" customFormat="1" ht="11.4" x14ac:dyDescent="0.2">
      <c r="A6" s="175" t="s">
        <v>6</v>
      </c>
      <c r="B6" s="176" t="s">
        <v>7</v>
      </c>
      <c r="C6" s="176" t="s">
        <v>4</v>
      </c>
      <c r="D6" s="177">
        <v>3240268.69</v>
      </c>
      <c r="E6" s="177">
        <v>-242500.66</v>
      </c>
      <c r="F6" s="177">
        <v>3482769.35</v>
      </c>
    </row>
    <row r="7" spans="1:6" ht="34.200000000000003" x14ac:dyDescent="0.3">
      <c r="A7" s="175" t="s">
        <v>8</v>
      </c>
      <c r="B7" s="176" t="s">
        <v>9</v>
      </c>
      <c r="C7" s="176" t="s">
        <v>4</v>
      </c>
      <c r="D7" s="177">
        <v>3000000</v>
      </c>
      <c r="E7" s="177">
        <v>0</v>
      </c>
      <c r="F7" s="177">
        <v>3000000</v>
      </c>
    </row>
    <row r="8" spans="1:6" ht="22.8" x14ac:dyDescent="0.3">
      <c r="A8" s="178" t="s">
        <v>468</v>
      </c>
      <c r="B8" s="179" t="s">
        <v>9</v>
      </c>
      <c r="C8" s="179" t="s">
        <v>469</v>
      </c>
      <c r="D8" s="180">
        <v>3000000</v>
      </c>
      <c r="E8" s="180">
        <v>0</v>
      </c>
      <c r="F8" s="180">
        <v>3000000</v>
      </c>
    </row>
    <row r="9" spans="1:6" ht="22.8" x14ac:dyDescent="0.3">
      <c r="A9" s="175" t="s">
        <v>10</v>
      </c>
      <c r="B9" s="176" t="s">
        <v>11</v>
      </c>
      <c r="C9" s="176" t="s">
        <v>4</v>
      </c>
      <c r="D9" s="177">
        <v>0</v>
      </c>
      <c r="E9" s="177">
        <v>0</v>
      </c>
      <c r="F9" s="177">
        <v>0</v>
      </c>
    </row>
    <row r="10" spans="1:6" x14ac:dyDescent="0.3">
      <c r="A10" s="175" t="s">
        <v>12</v>
      </c>
      <c r="B10" s="176" t="s">
        <v>13</v>
      </c>
      <c r="C10" s="176"/>
      <c r="D10" s="177">
        <v>240268.69</v>
      </c>
      <c r="E10" s="177">
        <v>-242500.66</v>
      </c>
      <c r="F10" s="177">
        <v>482769.35</v>
      </c>
    </row>
    <row r="11" spans="1:6" x14ac:dyDescent="0.3">
      <c r="A11" s="175" t="s">
        <v>14</v>
      </c>
      <c r="B11" s="176" t="s">
        <v>15</v>
      </c>
      <c r="C11" s="176"/>
      <c r="D11" s="177">
        <v>-54060574</v>
      </c>
      <c r="E11" s="177">
        <v>-15803238.380000001</v>
      </c>
      <c r="F11" s="177">
        <v>0</v>
      </c>
    </row>
    <row r="12" spans="1:6" ht="22.8" x14ac:dyDescent="0.3">
      <c r="A12" s="178" t="s">
        <v>16</v>
      </c>
      <c r="B12" s="179" t="s">
        <v>15</v>
      </c>
      <c r="C12" s="179" t="s">
        <v>17</v>
      </c>
      <c r="D12" s="180">
        <v>-54060574</v>
      </c>
      <c r="E12" s="180">
        <v>-15803238.380000001</v>
      </c>
      <c r="F12" s="180">
        <v>0</v>
      </c>
    </row>
    <row r="13" spans="1:6" x14ac:dyDescent="0.3">
      <c r="A13" s="175" t="s">
        <v>18</v>
      </c>
      <c r="B13" s="176" t="s">
        <v>19</v>
      </c>
      <c r="C13" s="176"/>
      <c r="D13" s="177">
        <v>54300842.689999998</v>
      </c>
      <c r="E13" s="177">
        <v>15560737.720000001</v>
      </c>
      <c r="F13" s="177">
        <v>0</v>
      </c>
    </row>
    <row r="14" spans="1:6" ht="22.8" x14ac:dyDescent="0.3">
      <c r="A14" s="178" t="s">
        <v>470</v>
      </c>
      <c r="B14" s="179" t="s">
        <v>19</v>
      </c>
      <c r="C14" s="179" t="s">
        <v>20</v>
      </c>
      <c r="D14" s="180">
        <v>54300842.689999998</v>
      </c>
      <c r="E14" s="180">
        <v>15560737.720000001</v>
      </c>
      <c r="F14" s="180">
        <v>0</v>
      </c>
    </row>
    <row r="15" spans="1:6" x14ac:dyDescent="0.3">
      <c r="A15" s="25"/>
      <c r="B15" s="25"/>
      <c r="C15" s="25"/>
      <c r="D15" s="25"/>
      <c r="E15" s="25"/>
    </row>
    <row r="16" spans="1:6" ht="36" customHeight="1" x14ac:dyDescent="0.3">
      <c r="A16" s="69"/>
      <c r="B16" s="69"/>
      <c r="C16" s="69"/>
      <c r="D16" s="69"/>
      <c r="E16" s="69"/>
    </row>
  </sheetData>
  <mergeCells count="8">
    <mergeCell ref="F3:F4"/>
    <mergeCell ref="A2:D2"/>
    <mergeCell ref="A16:E16"/>
    <mergeCell ref="A3:A4"/>
    <mergeCell ref="B3:B4"/>
    <mergeCell ref="C3:C4"/>
    <mergeCell ref="D3:D4"/>
    <mergeCell ref="E3:E4"/>
  </mergeCells>
  <pageMargins left="0.78700000000000003" right="0.59" top="0.59" bottom="0.59" header="0.39300000000000002" footer="0.51100000000000001"/>
  <pageSetup paperSize="9" scale="66" fitToHeight="10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1. Доходы бюджета</vt:lpstr>
      <vt:lpstr>2. Расходы бюджета</vt:lpstr>
      <vt:lpstr>расх 2</vt:lpstr>
      <vt:lpstr>меж. из района</vt:lpstr>
      <vt:lpstr>меж в район</vt:lpstr>
      <vt:lpstr>рез</vt:lpstr>
      <vt:lpstr>3. Источники финансирования</vt:lpstr>
      <vt:lpstr>'меж. из района'!Область_печати</vt:lpstr>
      <vt:lpstr>'расх 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Годунова</dc:creator>
  <cp:lastModifiedBy>Годунова</cp:lastModifiedBy>
  <cp:lastPrinted>2016-06-21T13:54:53Z</cp:lastPrinted>
  <dcterms:created xsi:type="dcterms:W3CDTF">2015-04-06T08:07:18Z</dcterms:created>
  <dcterms:modified xsi:type="dcterms:W3CDTF">2016-06-21T13:55:04Z</dcterms:modified>
</cp:coreProperties>
</file>