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1"/>
  </bookViews>
  <sheets>
    <sheet name="расходы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<sst xmlns="http://schemas.openxmlformats.org/spreadsheetml/2006/main" count="896" uniqueCount="277">
  <si>
    <t>Наименование</t>
  </si>
  <si>
    <t>изменения</t>
  </si>
  <si>
    <t>Код бюджетной классификации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</si>
  <si>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</si>
  <si>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</si>
  <si>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</si>
  <si>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</si>
  <si>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</si>
  <si>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Остатки средств бюджетов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</si>
  <si>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</si>
  <si>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</si>
  <si>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</si>
  <si>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Источники финансирования дефицита  бюджета МО  ГП "Город Кременки" на 2018 год и плановый период 2019 и 2020 годов"</t>
  </si>
  <si>
    <t>2018 год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</si>
  <si>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</si>
  <si>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</si>
  <si>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</si>
  <si>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</si>
  <si>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</si>
  <si>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 xml:space="preserve"> на 2017 год</t>
  </si>
  <si>
    <t>Измененные бюджетные ассигнования на 2017 год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</si>
  <si>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</si>
  <si>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</si>
  <si>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</si>
  <si>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</si>
  <si>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</si>
  <si>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</si>
  <si>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</si>
  <si>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</si>
  <si>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</si>
  <si>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</si>
  <si>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</si>
  <si>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</si>
  <si>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</si>
  <si>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</si>
  <si>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</si>
  <si>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</si>
  <si>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</si>
  <si>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</si>
  <si>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</si>
  <si>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</si>
  <si>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</si>
  <si>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</si>
  <si>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</si>
  <si>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</si>
  <si>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</si>
  <si>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</si>
  <si>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</si>
  <si>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</si>
  <si>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</si>
  <si>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</si>
  <si>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</si>
  <si>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</si>
  <si>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</si>
  <si>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</si>
  <si>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</si>
  <si>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</si>
  <si>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</si>
  <si>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</si>
  <si>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</si>
  <si>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</si>
  <si>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</si>
  <si>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</si>
  <si>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</si>
  <si>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</si>
  <si>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</si>
  <si>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</si>
  <si>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</si>
  <si>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</si>
  <si>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</si>
  <si>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</si>
  <si>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</si>
  <si>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</si>
  <si>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</si>
  <si>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</si>
  <si>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</si>
  <si>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</si>
  <si>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</si>
  <si>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</si>
  <si>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</si>
  <si>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</si>
  <si>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</si>
  <si>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</si>
  <si>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</si>
  <si>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</si>
  <si>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</si>
  <si>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</si>
  <si>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</si>
  <si>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</si>
  <si>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</si>
  <si>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</si>
  <si>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</si>
  <si>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</si>
  <si>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</si>
  <si>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</si>
  <si>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</si>
  <si>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</si>
  <si>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</si>
  <si>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</si>
  <si>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</si>
  <si>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</si>
  <si>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</si>
  <si>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</si>
  <si>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</si>
  <si>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</si>
  <si>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</si>
  <si>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</si>
  <si>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</si>
  <si>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</si>
  <si>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</si>
  <si>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</si>
  <si>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</si>
  <si>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</si>
  <si>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</si>
  <si>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</si>
  <si>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</si>
  <si>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</si>
  <si>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</si>
  <si>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</si>
  <si>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</si>
  <si>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</si>
  <si>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</si>
  <si>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</si>
  <si>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</si>
  <si>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</si>
  <si>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</si>
  <si>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</si>
  <si>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</si>
  <si>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</si>
  <si>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</si>
  <si>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</si>
  <si>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</si>
  <si>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</si>
  <si>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</si>
  <si>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</si>
  <si>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</si>
  <si>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</si>
  <si>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</si>
  <si>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</si>
  <si>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</si>
  <si>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</si>
  <si>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</si>
  <si>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</si>
  <si>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</si>
  <si>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</si>
  <si>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</si>
  <si>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</si>
  <si>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</si>
  <si>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</si>
  <si>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</si>
  <si>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</si>
  <si>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</si>
  <si>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</si>
  <si>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</si>
  <si>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</si>
  <si>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</si>
  <si>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</si>
  <si>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</si>
  <si>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</si>
  <si>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</si>
  <si>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</si>
  <si>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</si>
  <si>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</si>
  <si>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</si>
  <si>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</si>
  <si>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</si>
  <si>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</si>
  <si>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</si>
  <si>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</si>
  <si>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</si>
  <si>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"Содердание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</si>
  <si>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</si>
  <si>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</si>
  <si>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</si>
  <si>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</si>
  <si>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</si>
  <si>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</si>
  <si>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</si>
  <si>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</si>
  <si>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</si>
  <si>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</si>
  <si>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</si>
  <si>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</si>
  <si>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</si>
  <si>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</si>
  <si>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</si>
  <si>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</si>
  <si>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</si>
  <si>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</si>
  <si>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</si>
  <si>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</si>
  <si>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</si>
  <si>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</si>
  <si>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</si>
  <si>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</si>
  <si>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</si>
  <si>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</si>
  <si>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</si>
  <si>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</si>
  <si>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</si>
  <si>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</si>
  <si>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</si>
  <si>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</si>
  <si>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</si>
  <si>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</si>
  <si>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</si>
  <si>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</si>
  <si>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</si>
  <si>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</si>
  <si>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</si>
  <si>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</si>
  <si>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</si>
  <si>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</si>
  <si>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</si>
  <si>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</si>
  <si>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</si>
  <si>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</si>
  <si>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</si>
  <si>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</si>
  <si>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</si>
  <si>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</si>
  <si>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</si>
  <si>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</si>
  <si>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</si>
  <si>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</si>
  <si>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</si>
  <si>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</si>
  <si>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</si>
  <si>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</si>
  <si>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</si>
  <si>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</si>
  <si>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</si>
  <si>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</si>
  <si>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</si>
  <si>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</si>
  <si>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</si>
  <si>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</si>
  <si>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</si>
  <si>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</si>
  <si>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</si>
  <si>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</si>
  <si>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</si>
  <si>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74 0 00 00650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</si>
  <si>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</si>
  <si>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</si>
  <si>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</si>
  <si>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</si>
  <si>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</si>
  <si>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</si>
  <si>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</si>
  <si>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</si>
  <si>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</si>
  <si>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</si>
  <si>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</si>
  <si>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</si>
  <si>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</si>
  <si>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</si>
  <si>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</si>
  <si>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</si>
  <si>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</si>
  <si>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</si>
  <si>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</si>
  <si>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</si>
  <si>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</si>
  <si>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</si>
  <si>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</si>
  <si>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</si>
  <si>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</si>
  <si>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</si>
  <si>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</si>
  <si>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</si>
  <si>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</si>
  <si>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Приложение № 2 к прешению Городской Думы Городского поселения "Город Кременки" "О бюджете МО ГП "Город Кременки" на 2018 год и плановый период 2019 и 2020 годов"</t>
  </si>
  <si>
    <t>Ведомственная структура расходов бюджета МО "Город Кременки" на 2018 год</t>
  </si>
  <si>
    <t>Приложение № 1 к решению Городской Думы Городского поселения "Город Кременки" "О внесении изменения в бюджет МО ГП "Город Кременки" на 2018 год и плановый период 2019 и 2020 годов"</t>
  </si>
  <si>
    <t>МП "Формирование современной городской среды"</t>
  </si>
  <si>
    <t>12 0 01 S555F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</si>
</sst>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1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" fontId="0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zoomScalePageLayoutView="0" workbookViewId="0" topLeftCell="A1">
      <selection activeCell="G126" sqref="G126"/>
    </sheetView>
  </sheetViews>
  <sheetFormatPr defaultColWidth="9.00390625" defaultRowHeight="15.75"/>
  <cols>
    <col min="1" max="1" width="48.875" style="18" customWidth="1"/>
    <col min="2" max="2" width="6.75390625" style="20" customWidth="1"/>
    <col min="3" max="3" width="7.25390625" style="64" customWidth="1"/>
    <col min="4" max="4" width="14.75390625" style="20" customWidth="1"/>
    <col min="5" max="5" width="10.875" style="20" customWidth="1"/>
    <col min="6" max="6" width="14.75390625" style="20" customWidth="1"/>
    <col min="7" max="7" width="12.375" style="20" bestFit="1" customWidth="1"/>
    <col min="8" max="8" width="12.75390625" style="20" customWidth="1"/>
    <col min="9" max="10" width="9.00390625" style="20" customWidth="1"/>
    <col min="11" max="11" width="12.125" style="20" bestFit="1" customWidth="1"/>
    <col min="12" max="16384" width="9.00390625" style="20" customWidth="1"/>
  </cols>
  <sheetData>
    <row r="1" spans="2:9" ht="51.75" customHeight="1">
      <c r="B1" s="19"/>
      <c r="C1" s="19"/>
      <c r="F1" s="69" t="s">
        <v>274</v>
      </c>
      <c r="G1" s="69"/>
      <c r="H1" s="69"/>
      <c r="I1" s="21"/>
    </row>
    <row r="2" spans="1:8" ht="18" customHeight="1">
      <c r="A2" s="70" t="s">
        <v>273</v>
      </c>
      <c r="B2" s="70"/>
      <c r="C2" s="70"/>
      <c r="D2" s="70"/>
      <c r="E2" s="70"/>
      <c r="F2" s="70"/>
      <c r="G2" s="70"/>
      <c r="H2" s="70"/>
    </row>
    <row r="3" spans="2:8" ht="12.75">
      <c r="B3" s="18"/>
      <c r="C3" s="22"/>
      <c r="D3" s="18"/>
      <c r="E3" s="18"/>
      <c r="F3" s="23"/>
      <c r="H3" s="23" t="s">
        <v>14</v>
      </c>
    </row>
    <row r="4" spans="1:12" ht="54.75">
      <c r="A4" s="24" t="s">
        <v>0</v>
      </c>
      <c r="B4" s="17" t="s">
        <v>15</v>
      </c>
      <c r="C4" s="24" t="s">
        <v>16</v>
      </c>
      <c r="D4" s="24" t="s">
        <v>17</v>
      </c>
      <c r="E4" s="17" t="s">
        <v>18</v>
      </c>
      <c r="F4" s="17" t="s">
        <v>19</v>
      </c>
      <c r="G4" s="25" t="s">
        <v>1</v>
      </c>
      <c r="H4" s="17" t="s">
        <v>20</v>
      </c>
      <c r="I4" s="65"/>
      <c r="J4" s="67"/>
      <c r="K4" s="66"/>
      <c r="L4" s="66"/>
    </row>
    <row r="5" spans="1:8" ht="12.75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8">
        <v>7</v>
      </c>
      <c r="H5" s="28">
        <v>8</v>
      </c>
    </row>
    <row r="6" spans="1:11" s="32" customFormat="1" ht="15">
      <c r="A6" s="29" t="s">
        <v>21</v>
      </c>
      <c r="B6" s="30"/>
      <c r="C6" s="30"/>
      <c r="D6" s="30"/>
      <c r="E6" s="30"/>
      <c r="F6" s="31">
        <f>F7+F176+F194</f>
        <v>51557074</v>
      </c>
      <c r="G6" s="31">
        <f>G7+G176+G194</f>
        <v>552688.52</v>
      </c>
      <c r="H6" s="31">
        <f>H7+H176+H194</f>
        <v>52109762.519999996</v>
      </c>
      <c r="K6" s="68"/>
    </row>
    <row r="7" spans="1:8" s="32" customFormat="1" ht="15">
      <c r="A7" s="33" t="s">
        <v>22</v>
      </c>
      <c r="B7" s="34" t="s">
        <v>23</v>
      </c>
      <c r="C7" s="34"/>
      <c r="D7" s="34"/>
      <c r="E7" s="34"/>
      <c r="F7" s="31">
        <f>F8+F50+F59+F71+F97+F126+F133+F157+F164+F170</f>
        <v>43639712</v>
      </c>
      <c r="G7" s="31">
        <f>G8+G50+G59+G71+G97+G126+G133+G157+G164+G170</f>
        <v>253588.25</v>
      </c>
      <c r="H7" s="31">
        <f>H8+H50+H59+H71+H97+H126+H133+H157+H164+H170</f>
        <v>43893300.25</v>
      </c>
    </row>
    <row r="8" spans="1:8" s="37" customFormat="1" ht="15">
      <c r="A8" s="35" t="s">
        <v>24</v>
      </c>
      <c r="B8" s="36" t="s">
        <v>23</v>
      </c>
      <c r="C8" s="36" t="s">
        <v>25</v>
      </c>
      <c r="D8" s="34"/>
      <c r="E8" s="34"/>
      <c r="F8" s="31">
        <f>F9+F16+F28+F34</f>
        <v>16153732</v>
      </c>
      <c r="G8" s="31">
        <f>G9+G16+G28+G34</f>
        <v>103038.37</v>
      </c>
      <c r="H8" s="31">
        <f>H9+H16+H28+H34</f>
        <v>16256770.37</v>
      </c>
    </row>
    <row r="9" spans="1:8" s="37" customFormat="1" ht="63" customHeight="1">
      <c r="A9" s="38" t="s">
        <v>26</v>
      </c>
      <c r="B9" s="34" t="s">
        <v>23</v>
      </c>
      <c r="C9" s="34" t="s">
        <v>27</v>
      </c>
      <c r="D9" s="34"/>
      <c r="E9" s="34"/>
      <c r="F9" s="39">
        <f aca="true" t="shared" si="0" ref="F9:H10">F10</f>
        <v>360812</v>
      </c>
      <c r="G9" s="39">
        <f t="shared" si="0"/>
        <v>0</v>
      </c>
      <c r="H9" s="39">
        <f t="shared" si="0"/>
        <v>360812</v>
      </c>
    </row>
    <row r="10" spans="1:8" s="37" customFormat="1" ht="30.75">
      <c r="A10" s="38" t="s">
        <v>28</v>
      </c>
      <c r="B10" s="34" t="s">
        <v>23</v>
      </c>
      <c r="C10" s="34" t="s">
        <v>27</v>
      </c>
      <c r="D10" s="40" t="s">
        <v>29</v>
      </c>
      <c r="E10" s="34"/>
      <c r="F10" s="39">
        <f t="shared" si="0"/>
        <v>360812</v>
      </c>
      <c r="G10" s="39">
        <f t="shared" si="0"/>
        <v>0</v>
      </c>
      <c r="H10" s="39">
        <f t="shared" si="0"/>
        <v>360812</v>
      </c>
    </row>
    <row r="11" spans="1:8" s="37" customFormat="1" ht="15">
      <c r="A11" s="33" t="s">
        <v>30</v>
      </c>
      <c r="B11" s="34" t="s">
        <v>23</v>
      </c>
      <c r="C11" s="34" t="s">
        <v>27</v>
      </c>
      <c r="D11" s="40" t="s">
        <v>31</v>
      </c>
      <c r="E11" s="34"/>
      <c r="F11" s="39">
        <f>F12+F14</f>
        <v>360812</v>
      </c>
      <c r="G11" s="39">
        <f>G12+G14</f>
        <v>0</v>
      </c>
      <c r="H11" s="39">
        <f>H12+H14</f>
        <v>360812</v>
      </c>
    </row>
    <row r="12" spans="1:8" s="37" customFormat="1" ht="78">
      <c r="A12" s="38" t="s">
        <v>32</v>
      </c>
      <c r="B12" s="40" t="s">
        <v>23</v>
      </c>
      <c r="C12" s="40" t="s">
        <v>27</v>
      </c>
      <c r="D12" s="40" t="s">
        <v>31</v>
      </c>
      <c r="E12" s="40" t="s">
        <v>33</v>
      </c>
      <c r="F12" s="39">
        <f>F13</f>
        <v>296856</v>
      </c>
      <c r="G12" s="39">
        <f>G13</f>
        <v>0</v>
      </c>
      <c r="H12" s="39">
        <f>H13</f>
        <v>296856</v>
      </c>
    </row>
    <row r="13" spans="1:8" s="37" customFormat="1" ht="30.75">
      <c r="A13" s="38" t="s">
        <v>34</v>
      </c>
      <c r="B13" s="40" t="s">
        <v>23</v>
      </c>
      <c r="C13" s="40" t="s">
        <v>27</v>
      </c>
      <c r="D13" s="40" t="s">
        <v>31</v>
      </c>
      <c r="E13" s="40" t="s">
        <v>35</v>
      </c>
      <c r="F13" s="39">
        <v>296856</v>
      </c>
      <c r="H13" s="39">
        <f>F13+G13</f>
        <v>296856</v>
      </c>
    </row>
    <row r="14" spans="1:8" s="37" customFormat="1" ht="30.75">
      <c r="A14" s="38" t="s">
        <v>36</v>
      </c>
      <c r="B14" s="40" t="s">
        <v>23</v>
      </c>
      <c r="C14" s="40" t="s">
        <v>27</v>
      </c>
      <c r="D14" s="40" t="s">
        <v>31</v>
      </c>
      <c r="E14" s="40" t="s">
        <v>37</v>
      </c>
      <c r="F14" s="39">
        <f>F15</f>
        <v>63956</v>
      </c>
      <c r="G14" s="39">
        <f>G15</f>
        <v>0</v>
      </c>
      <c r="H14" s="39">
        <f>H15</f>
        <v>63956</v>
      </c>
    </row>
    <row r="15" spans="1:8" s="37" customFormat="1" ht="30.75">
      <c r="A15" s="38" t="s">
        <v>38</v>
      </c>
      <c r="B15" s="40" t="s">
        <v>23</v>
      </c>
      <c r="C15" s="40" t="s">
        <v>27</v>
      </c>
      <c r="D15" s="40" t="s">
        <v>31</v>
      </c>
      <c r="E15" s="40" t="s">
        <v>39</v>
      </c>
      <c r="F15" s="39">
        <v>63956</v>
      </c>
      <c r="H15" s="39">
        <f>F15+G15</f>
        <v>63956</v>
      </c>
    </row>
    <row r="16" spans="1:8" s="42" customFormat="1" ht="62.25">
      <c r="A16" s="33" t="s">
        <v>40</v>
      </c>
      <c r="B16" s="34" t="s">
        <v>23</v>
      </c>
      <c r="C16" s="34" t="s">
        <v>41</v>
      </c>
      <c r="D16" s="41"/>
      <c r="E16" s="34"/>
      <c r="F16" s="39">
        <f>F17</f>
        <v>13760320</v>
      </c>
      <c r="G16" s="39">
        <f>G17</f>
        <v>42226.13</v>
      </c>
      <c r="H16" s="39">
        <f>H17</f>
        <v>13802546.129999999</v>
      </c>
    </row>
    <row r="17" spans="1:8" s="42" customFormat="1" ht="30.75">
      <c r="A17" s="38" t="s">
        <v>42</v>
      </c>
      <c r="B17" s="40" t="s">
        <v>23</v>
      </c>
      <c r="C17" s="40" t="s">
        <v>41</v>
      </c>
      <c r="D17" s="40" t="s">
        <v>43</v>
      </c>
      <c r="E17" s="34"/>
      <c r="F17" s="39">
        <f>F18+F25</f>
        <v>13760320</v>
      </c>
      <c r="G17" s="39">
        <f>G18+G25</f>
        <v>42226.13</v>
      </c>
      <c r="H17" s="39">
        <f>H18+H25</f>
        <v>13802546.129999999</v>
      </c>
    </row>
    <row r="18" spans="1:8" s="42" customFormat="1" ht="15">
      <c r="A18" s="38" t="s">
        <v>30</v>
      </c>
      <c r="B18" s="40" t="s">
        <v>23</v>
      </c>
      <c r="C18" s="40" t="s">
        <v>44</v>
      </c>
      <c r="D18" s="40" t="s">
        <v>45</v>
      </c>
      <c r="E18" s="34"/>
      <c r="F18" s="39">
        <f>F19+F21+F23</f>
        <v>12992387</v>
      </c>
      <c r="G18" s="39">
        <f>G19+G21+G23</f>
        <v>42226.13</v>
      </c>
      <c r="H18" s="39">
        <f>H19+H21+H23</f>
        <v>13034613.129999999</v>
      </c>
    </row>
    <row r="19" spans="1:8" s="42" customFormat="1" ht="78">
      <c r="A19" s="38" t="s">
        <v>32</v>
      </c>
      <c r="B19" s="40" t="s">
        <v>23</v>
      </c>
      <c r="C19" s="40" t="s">
        <v>44</v>
      </c>
      <c r="D19" s="40" t="s">
        <v>45</v>
      </c>
      <c r="E19" s="40" t="s">
        <v>33</v>
      </c>
      <c r="F19" s="39">
        <f>F20</f>
        <v>10263623</v>
      </c>
      <c r="G19" s="39">
        <f>G20</f>
        <v>0</v>
      </c>
      <c r="H19" s="39">
        <f>H20</f>
        <v>10263623</v>
      </c>
    </row>
    <row r="20" spans="1:8" s="42" customFormat="1" ht="30.75">
      <c r="A20" s="38" t="s">
        <v>34</v>
      </c>
      <c r="B20" s="40" t="s">
        <v>23</v>
      </c>
      <c r="C20" s="40" t="s">
        <v>44</v>
      </c>
      <c r="D20" s="40" t="s">
        <v>45</v>
      </c>
      <c r="E20" s="40" t="s">
        <v>35</v>
      </c>
      <c r="F20" s="39">
        <v>10263623</v>
      </c>
      <c r="G20" s="39"/>
      <c r="H20" s="39">
        <f>F20+G20</f>
        <v>10263623</v>
      </c>
    </row>
    <row r="21" spans="1:8" s="42" customFormat="1" ht="30.75">
      <c r="A21" s="38" t="s">
        <v>36</v>
      </c>
      <c r="B21" s="40" t="s">
        <v>23</v>
      </c>
      <c r="C21" s="40" t="s">
        <v>44</v>
      </c>
      <c r="D21" s="40" t="s">
        <v>45</v>
      </c>
      <c r="E21" s="40" t="s">
        <v>37</v>
      </c>
      <c r="F21" s="39">
        <f>F22</f>
        <v>2723764</v>
      </c>
      <c r="G21" s="39">
        <f>G22</f>
        <v>42226.13</v>
      </c>
      <c r="H21" s="39">
        <f>H22</f>
        <v>2765990.13</v>
      </c>
    </row>
    <row r="22" spans="1:8" s="42" customFormat="1" ht="30.75">
      <c r="A22" s="38" t="s">
        <v>38</v>
      </c>
      <c r="B22" s="40" t="s">
        <v>23</v>
      </c>
      <c r="C22" s="40" t="s">
        <v>44</v>
      </c>
      <c r="D22" s="40" t="s">
        <v>45</v>
      </c>
      <c r="E22" s="40" t="s">
        <v>39</v>
      </c>
      <c r="F22" s="39">
        <v>2723764</v>
      </c>
      <c r="G22" s="39">
        <v>42226.13</v>
      </c>
      <c r="H22" s="39">
        <f>F22+G22</f>
        <v>2765990.13</v>
      </c>
    </row>
    <row r="23" spans="1:8" s="42" customFormat="1" ht="15">
      <c r="A23" s="43" t="s">
        <v>46</v>
      </c>
      <c r="B23" s="40" t="s">
        <v>23</v>
      </c>
      <c r="C23" s="40" t="s">
        <v>44</v>
      </c>
      <c r="D23" s="40" t="s">
        <v>45</v>
      </c>
      <c r="E23" s="40" t="s">
        <v>47</v>
      </c>
      <c r="F23" s="39">
        <f>F24</f>
        <v>5000</v>
      </c>
      <c r="G23" s="39">
        <f>G24</f>
        <v>0</v>
      </c>
      <c r="H23" s="39">
        <f>H24</f>
        <v>5000</v>
      </c>
    </row>
    <row r="24" spans="1:8" s="42" customFormat="1" ht="15">
      <c r="A24" s="43" t="s">
        <v>48</v>
      </c>
      <c r="B24" s="40" t="s">
        <v>23</v>
      </c>
      <c r="C24" s="40" t="s">
        <v>44</v>
      </c>
      <c r="D24" s="40" t="s">
        <v>45</v>
      </c>
      <c r="E24" s="40" t="s">
        <v>49</v>
      </c>
      <c r="F24" s="39">
        <v>5000</v>
      </c>
      <c r="H24" s="39">
        <f>F24+G24</f>
        <v>5000</v>
      </c>
    </row>
    <row r="25" spans="1:8" s="42" customFormat="1" ht="46.5">
      <c r="A25" s="33" t="s">
        <v>50</v>
      </c>
      <c r="B25" s="40" t="s">
        <v>23</v>
      </c>
      <c r="C25" s="40" t="s">
        <v>44</v>
      </c>
      <c r="D25" s="40" t="s">
        <v>51</v>
      </c>
      <c r="E25" s="34"/>
      <c r="F25" s="39">
        <f aca="true" t="shared" si="1" ref="F25:H26">F26</f>
        <v>767933</v>
      </c>
      <c r="G25" s="39">
        <f t="shared" si="1"/>
        <v>0</v>
      </c>
      <c r="H25" s="39">
        <f t="shared" si="1"/>
        <v>767933</v>
      </c>
    </row>
    <row r="26" spans="1:8" s="42" customFormat="1" ht="78">
      <c r="A26" s="38" t="s">
        <v>32</v>
      </c>
      <c r="B26" s="40" t="s">
        <v>23</v>
      </c>
      <c r="C26" s="40" t="s">
        <v>44</v>
      </c>
      <c r="D26" s="40" t="s">
        <v>51</v>
      </c>
      <c r="E26" s="40" t="s">
        <v>33</v>
      </c>
      <c r="F26" s="39">
        <f t="shared" si="1"/>
        <v>767933</v>
      </c>
      <c r="G26" s="39">
        <f t="shared" si="1"/>
        <v>0</v>
      </c>
      <c r="H26" s="39">
        <f t="shared" si="1"/>
        <v>767933</v>
      </c>
    </row>
    <row r="27" spans="1:8" s="42" customFormat="1" ht="30.75">
      <c r="A27" s="38" t="s">
        <v>34</v>
      </c>
      <c r="B27" s="40" t="s">
        <v>23</v>
      </c>
      <c r="C27" s="40" t="s">
        <v>44</v>
      </c>
      <c r="D27" s="40" t="s">
        <v>51</v>
      </c>
      <c r="E27" s="40" t="s">
        <v>35</v>
      </c>
      <c r="F27" s="39">
        <v>767933</v>
      </c>
      <c r="G27" s="39"/>
      <c r="H27" s="39">
        <f>F27+G27</f>
        <v>767933</v>
      </c>
    </row>
    <row r="28" spans="1:8" s="42" customFormat="1" ht="15">
      <c r="A28" s="33" t="s">
        <v>52</v>
      </c>
      <c r="B28" s="34" t="s">
        <v>23</v>
      </c>
      <c r="C28" s="34" t="s">
        <v>53</v>
      </c>
      <c r="D28" s="34"/>
      <c r="E28" s="34"/>
      <c r="F28" s="39">
        <f>F29</f>
        <v>100000</v>
      </c>
      <c r="G28" s="39">
        <f>G29</f>
        <v>0</v>
      </c>
      <c r="H28" s="39">
        <f>H29</f>
        <v>100000</v>
      </c>
    </row>
    <row r="29" spans="1:8" s="42" customFormat="1" ht="46.5">
      <c r="A29" s="38" t="s">
        <v>54</v>
      </c>
      <c r="B29" s="40" t="s">
        <v>23</v>
      </c>
      <c r="C29" s="40" t="s">
        <v>53</v>
      </c>
      <c r="D29" s="40" t="s">
        <v>55</v>
      </c>
      <c r="E29" s="40"/>
      <c r="F29" s="39">
        <f>F31</f>
        <v>100000</v>
      </c>
      <c r="G29" s="39">
        <f>G31</f>
        <v>0</v>
      </c>
      <c r="H29" s="39">
        <f>H31</f>
        <v>100000</v>
      </c>
    </row>
    <row r="30" spans="1:8" s="42" customFormat="1" ht="30.75">
      <c r="A30" s="38" t="s">
        <v>56</v>
      </c>
      <c r="B30" s="40" t="s">
        <v>23</v>
      </c>
      <c r="C30" s="40" t="s">
        <v>53</v>
      </c>
      <c r="D30" s="40" t="s">
        <v>57</v>
      </c>
      <c r="E30" s="40"/>
      <c r="F30" s="39">
        <f>F31</f>
        <v>100000</v>
      </c>
      <c r="G30" s="39">
        <f aca="true" t="shared" si="2" ref="G30:H32">G31</f>
        <v>0</v>
      </c>
      <c r="H30" s="39">
        <f t="shared" si="2"/>
        <v>100000</v>
      </c>
    </row>
    <row r="31" spans="1:8" s="42" customFormat="1" ht="20.25" customHeight="1">
      <c r="A31" s="38" t="s">
        <v>58</v>
      </c>
      <c r="B31" s="40" t="s">
        <v>23</v>
      </c>
      <c r="C31" s="40" t="s">
        <v>53</v>
      </c>
      <c r="D31" s="40" t="s">
        <v>57</v>
      </c>
      <c r="E31" s="40"/>
      <c r="F31" s="39">
        <f>F32</f>
        <v>100000</v>
      </c>
      <c r="G31" s="39">
        <f t="shared" si="2"/>
        <v>0</v>
      </c>
      <c r="H31" s="39">
        <f t="shared" si="2"/>
        <v>100000</v>
      </c>
    </row>
    <row r="32" spans="1:8" s="42" customFormat="1" ht="15">
      <c r="A32" s="38" t="s">
        <v>46</v>
      </c>
      <c r="B32" s="40" t="s">
        <v>23</v>
      </c>
      <c r="C32" s="40" t="s">
        <v>53</v>
      </c>
      <c r="D32" s="40" t="s">
        <v>57</v>
      </c>
      <c r="E32" s="40" t="s">
        <v>47</v>
      </c>
      <c r="F32" s="39">
        <f>F33</f>
        <v>100000</v>
      </c>
      <c r="G32" s="39">
        <f t="shared" si="2"/>
        <v>0</v>
      </c>
      <c r="H32" s="39">
        <f t="shared" si="2"/>
        <v>100000</v>
      </c>
    </row>
    <row r="33" spans="1:8" s="42" customFormat="1" ht="15">
      <c r="A33" s="38" t="s">
        <v>59</v>
      </c>
      <c r="B33" s="40" t="s">
        <v>23</v>
      </c>
      <c r="C33" s="40" t="s">
        <v>53</v>
      </c>
      <c r="D33" s="40" t="s">
        <v>57</v>
      </c>
      <c r="E33" s="40" t="s">
        <v>60</v>
      </c>
      <c r="F33" s="39">
        <v>100000</v>
      </c>
      <c r="H33" s="39">
        <f>F33+G33</f>
        <v>100000</v>
      </c>
    </row>
    <row r="34" spans="1:8" s="42" customFormat="1" ht="15">
      <c r="A34" s="33" t="s">
        <v>61</v>
      </c>
      <c r="B34" s="34" t="s">
        <v>23</v>
      </c>
      <c r="C34" s="34" t="s">
        <v>62</v>
      </c>
      <c r="D34" s="41"/>
      <c r="E34" s="34"/>
      <c r="F34" s="39">
        <f>F42+F35</f>
        <v>1932600</v>
      </c>
      <c r="G34" s="39">
        <f>G42+G35</f>
        <v>60812.24</v>
      </c>
      <c r="H34" s="39">
        <f>H42+H35</f>
        <v>1993412.24</v>
      </c>
    </row>
    <row r="35" spans="1:8" s="42" customFormat="1" ht="28.5" customHeight="1">
      <c r="A35" s="33" t="s">
        <v>63</v>
      </c>
      <c r="B35" s="34" t="s">
        <v>23</v>
      </c>
      <c r="C35" s="34" t="s">
        <v>62</v>
      </c>
      <c r="D35" s="34" t="s">
        <v>64</v>
      </c>
      <c r="E35" s="34"/>
      <c r="F35" s="39">
        <f aca="true" t="shared" si="3" ref="F35:H36">F36</f>
        <v>1259098</v>
      </c>
      <c r="G35" s="39">
        <f t="shared" si="3"/>
        <v>0</v>
      </c>
      <c r="H35" s="39">
        <f t="shared" si="3"/>
        <v>1259098</v>
      </c>
    </row>
    <row r="36" spans="1:8" s="42" customFormat="1" ht="63.75" customHeight="1">
      <c r="A36" s="33" t="s">
        <v>65</v>
      </c>
      <c r="B36" s="34" t="s">
        <v>23</v>
      </c>
      <c r="C36" s="34" t="s">
        <v>62</v>
      </c>
      <c r="D36" s="34" t="s">
        <v>66</v>
      </c>
      <c r="E36" s="34"/>
      <c r="F36" s="39">
        <f t="shared" si="3"/>
        <v>1259098</v>
      </c>
      <c r="G36" s="39">
        <f t="shared" si="3"/>
        <v>0</v>
      </c>
      <c r="H36" s="39">
        <f t="shared" si="3"/>
        <v>1259098</v>
      </c>
    </row>
    <row r="37" spans="1:8" s="42" customFormat="1" ht="46.5">
      <c r="A37" s="33" t="s">
        <v>67</v>
      </c>
      <c r="B37" s="34" t="s">
        <v>23</v>
      </c>
      <c r="C37" s="34" t="s">
        <v>62</v>
      </c>
      <c r="D37" s="34" t="s">
        <v>68</v>
      </c>
      <c r="E37" s="34"/>
      <c r="F37" s="39">
        <f>F38+F40</f>
        <v>1259098</v>
      </c>
      <c r="G37" s="39">
        <f>G38+G40</f>
        <v>0</v>
      </c>
      <c r="H37" s="39">
        <f>H38+H40</f>
        <v>1259098</v>
      </c>
    </row>
    <row r="38" spans="1:8" s="42" customFormat="1" ht="78">
      <c r="A38" s="38" t="s">
        <v>32</v>
      </c>
      <c r="B38" s="34" t="s">
        <v>23</v>
      </c>
      <c r="C38" s="34" t="s">
        <v>62</v>
      </c>
      <c r="D38" s="34" t="s">
        <v>68</v>
      </c>
      <c r="E38" s="34" t="s">
        <v>33</v>
      </c>
      <c r="F38" s="39">
        <f>F39</f>
        <v>1159098</v>
      </c>
      <c r="G38" s="39">
        <f>G39</f>
        <v>0</v>
      </c>
      <c r="H38" s="39">
        <f>H39</f>
        <v>1159098</v>
      </c>
    </row>
    <row r="39" spans="1:8" s="42" customFormat="1" ht="30.75">
      <c r="A39" s="38" t="s">
        <v>34</v>
      </c>
      <c r="B39" s="34" t="s">
        <v>23</v>
      </c>
      <c r="C39" s="34" t="s">
        <v>62</v>
      </c>
      <c r="D39" s="34" t="s">
        <v>68</v>
      </c>
      <c r="E39" s="34" t="s">
        <v>35</v>
      </c>
      <c r="F39" s="39">
        <v>1159098</v>
      </c>
      <c r="H39" s="39">
        <f>F39+G39</f>
        <v>1159098</v>
      </c>
    </row>
    <row r="40" spans="1:8" s="42" customFormat="1" ht="30.75">
      <c r="A40" s="38" t="s">
        <v>36</v>
      </c>
      <c r="B40" s="34" t="s">
        <v>23</v>
      </c>
      <c r="C40" s="34" t="s">
        <v>62</v>
      </c>
      <c r="D40" s="34" t="s">
        <v>68</v>
      </c>
      <c r="E40" s="34" t="s">
        <v>37</v>
      </c>
      <c r="F40" s="39">
        <f>F41</f>
        <v>100000</v>
      </c>
      <c r="G40" s="39">
        <f>G41</f>
        <v>0</v>
      </c>
      <c r="H40" s="39">
        <f>H41</f>
        <v>100000</v>
      </c>
    </row>
    <row r="41" spans="1:8" s="42" customFormat="1" ht="30.75">
      <c r="A41" s="38" t="s">
        <v>38</v>
      </c>
      <c r="B41" s="34" t="s">
        <v>23</v>
      </c>
      <c r="C41" s="34" t="s">
        <v>62</v>
      </c>
      <c r="D41" s="34" t="s">
        <v>68</v>
      </c>
      <c r="E41" s="34" t="s">
        <v>39</v>
      </c>
      <c r="F41" s="39">
        <v>100000</v>
      </c>
      <c r="G41" s="39"/>
      <c r="H41" s="39">
        <f>F41+G41</f>
        <v>100000</v>
      </c>
    </row>
    <row r="42" spans="1:8" s="42" customFormat="1" ht="30.75">
      <c r="A42" s="38" t="s">
        <v>42</v>
      </c>
      <c r="B42" s="40" t="s">
        <v>23</v>
      </c>
      <c r="C42" s="40" t="s">
        <v>62</v>
      </c>
      <c r="D42" s="40" t="s">
        <v>43</v>
      </c>
      <c r="E42" s="34"/>
      <c r="F42" s="39">
        <f>F43</f>
        <v>673502</v>
      </c>
      <c r="G42" s="39">
        <f>G43</f>
        <v>60812.24</v>
      </c>
      <c r="H42" s="39">
        <f>H43</f>
        <v>734314.24</v>
      </c>
    </row>
    <row r="43" spans="1:8" s="42" customFormat="1" ht="15">
      <c r="A43" s="38" t="s">
        <v>69</v>
      </c>
      <c r="B43" s="40" t="s">
        <v>23</v>
      </c>
      <c r="C43" s="40" t="s">
        <v>62</v>
      </c>
      <c r="D43" s="40" t="s">
        <v>70</v>
      </c>
      <c r="E43" s="40"/>
      <c r="F43" s="39">
        <f>F44+F46+F48</f>
        <v>673502</v>
      </c>
      <c r="G43" s="39">
        <f>G44+G46+G48</f>
        <v>60812.24</v>
      </c>
      <c r="H43" s="39">
        <f>H44+H46+H48</f>
        <v>734314.24</v>
      </c>
    </row>
    <row r="44" spans="1:8" s="42" customFormat="1" ht="30.75">
      <c r="A44" s="38" t="s">
        <v>36</v>
      </c>
      <c r="B44" s="40" t="s">
        <v>23</v>
      </c>
      <c r="C44" s="40" t="s">
        <v>62</v>
      </c>
      <c r="D44" s="40" t="s">
        <v>70</v>
      </c>
      <c r="E44" s="40" t="s">
        <v>37</v>
      </c>
      <c r="F44" s="39">
        <f>F45</f>
        <v>512502</v>
      </c>
      <c r="G44" s="39">
        <f>G45</f>
        <v>60812.24</v>
      </c>
      <c r="H44" s="39">
        <f>H45</f>
        <v>573314.24</v>
      </c>
    </row>
    <row r="45" spans="1:8" s="42" customFormat="1" ht="30.75">
      <c r="A45" s="38" t="s">
        <v>38</v>
      </c>
      <c r="B45" s="40" t="s">
        <v>23</v>
      </c>
      <c r="C45" s="40" t="s">
        <v>62</v>
      </c>
      <c r="D45" s="40" t="s">
        <v>70</v>
      </c>
      <c r="E45" s="40" t="s">
        <v>39</v>
      </c>
      <c r="F45" s="39">
        <v>512502</v>
      </c>
      <c r="G45" s="39">
        <v>60812.24</v>
      </c>
      <c r="H45" s="39">
        <f>F45+G45</f>
        <v>573314.24</v>
      </c>
    </row>
    <row r="46" spans="1:8" s="42" customFormat="1" ht="15">
      <c r="A46" s="38" t="s">
        <v>71</v>
      </c>
      <c r="B46" s="40" t="s">
        <v>23</v>
      </c>
      <c r="C46" s="40" t="s">
        <v>62</v>
      </c>
      <c r="D46" s="40" t="s">
        <v>70</v>
      </c>
      <c r="E46" s="40" t="s">
        <v>72</v>
      </c>
      <c r="F46" s="39">
        <f>F47</f>
        <v>65000</v>
      </c>
      <c r="G46" s="39">
        <f>G47</f>
        <v>0</v>
      </c>
      <c r="H46" s="39">
        <f>H47</f>
        <v>65000</v>
      </c>
    </row>
    <row r="47" spans="1:8" s="42" customFormat="1" ht="15">
      <c r="A47" s="38" t="s">
        <v>73</v>
      </c>
      <c r="B47" s="40" t="s">
        <v>23</v>
      </c>
      <c r="C47" s="40" t="s">
        <v>62</v>
      </c>
      <c r="D47" s="40" t="s">
        <v>70</v>
      </c>
      <c r="E47" s="40" t="s">
        <v>74</v>
      </c>
      <c r="F47" s="39">
        <v>65000</v>
      </c>
      <c r="H47" s="39">
        <f>F47+G47</f>
        <v>65000</v>
      </c>
    </row>
    <row r="48" spans="1:8" s="42" customFormat="1" ht="15">
      <c r="A48" s="38" t="s">
        <v>46</v>
      </c>
      <c r="B48" s="40" t="s">
        <v>23</v>
      </c>
      <c r="C48" s="40" t="s">
        <v>62</v>
      </c>
      <c r="D48" s="40" t="s">
        <v>70</v>
      </c>
      <c r="E48" s="40" t="s">
        <v>47</v>
      </c>
      <c r="F48" s="39">
        <f>F49</f>
        <v>96000</v>
      </c>
      <c r="G48" s="39">
        <f>G49</f>
        <v>0</v>
      </c>
      <c r="H48" s="39">
        <f>H49</f>
        <v>96000</v>
      </c>
    </row>
    <row r="49" spans="1:8" s="42" customFormat="1" ht="15">
      <c r="A49" s="38" t="s">
        <v>48</v>
      </c>
      <c r="B49" s="40" t="s">
        <v>23</v>
      </c>
      <c r="C49" s="40" t="s">
        <v>62</v>
      </c>
      <c r="D49" s="40" t="s">
        <v>70</v>
      </c>
      <c r="E49" s="40" t="s">
        <v>49</v>
      </c>
      <c r="F49" s="39">
        <v>96000</v>
      </c>
      <c r="H49" s="39">
        <f>F49+G49</f>
        <v>96000</v>
      </c>
    </row>
    <row r="50" spans="1:8" s="42" customFormat="1" ht="15">
      <c r="A50" s="35" t="s">
        <v>75</v>
      </c>
      <c r="B50" s="36" t="s">
        <v>23</v>
      </c>
      <c r="C50" s="36" t="s">
        <v>76</v>
      </c>
      <c r="D50" s="34"/>
      <c r="E50" s="36"/>
      <c r="F50" s="31">
        <f>F51</f>
        <v>647339</v>
      </c>
      <c r="G50" s="31">
        <f aca="true" t="shared" si="4" ref="G50:H53">G51</f>
        <v>0</v>
      </c>
      <c r="H50" s="31">
        <f t="shared" si="4"/>
        <v>647339</v>
      </c>
    </row>
    <row r="51" spans="1:8" s="42" customFormat="1" ht="15">
      <c r="A51" s="33" t="s">
        <v>77</v>
      </c>
      <c r="B51" s="34" t="s">
        <v>23</v>
      </c>
      <c r="C51" s="34" t="s">
        <v>78</v>
      </c>
      <c r="D51" s="34"/>
      <c r="E51" s="34"/>
      <c r="F51" s="39">
        <f>F52</f>
        <v>647339</v>
      </c>
      <c r="G51" s="39">
        <f t="shared" si="4"/>
        <v>0</v>
      </c>
      <c r="H51" s="39">
        <f t="shared" si="4"/>
        <v>647339</v>
      </c>
    </row>
    <row r="52" spans="1:8" s="42" customFormat="1" ht="30.75">
      <c r="A52" s="43" t="s">
        <v>79</v>
      </c>
      <c r="B52" s="40" t="s">
        <v>23</v>
      </c>
      <c r="C52" s="44" t="s">
        <v>80</v>
      </c>
      <c r="D52" s="44" t="s">
        <v>81</v>
      </c>
      <c r="E52" s="34"/>
      <c r="F52" s="39">
        <f>F53</f>
        <v>647339</v>
      </c>
      <c r="G52" s="39">
        <f t="shared" si="4"/>
        <v>0</v>
      </c>
      <c r="H52" s="39">
        <f t="shared" si="4"/>
        <v>647339</v>
      </c>
    </row>
    <row r="53" spans="1:8" s="42" customFormat="1" ht="15">
      <c r="A53" s="43" t="s">
        <v>82</v>
      </c>
      <c r="B53" s="40" t="s">
        <v>23</v>
      </c>
      <c r="C53" s="44" t="s">
        <v>80</v>
      </c>
      <c r="D53" s="44" t="s">
        <v>83</v>
      </c>
      <c r="E53" s="34"/>
      <c r="F53" s="39">
        <f>F54</f>
        <v>647339</v>
      </c>
      <c r="G53" s="39">
        <f t="shared" si="4"/>
        <v>0</v>
      </c>
      <c r="H53" s="39">
        <f t="shared" si="4"/>
        <v>647339</v>
      </c>
    </row>
    <row r="54" spans="1:8" s="42" customFormat="1" ht="30.75">
      <c r="A54" s="45" t="s">
        <v>84</v>
      </c>
      <c r="B54" s="40" t="s">
        <v>23</v>
      </c>
      <c r="C54" s="44" t="s">
        <v>80</v>
      </c>
      <c r="D54" s="44" t="s">
        <v>85</v>
      </c>
      <c r="E54" s="34"/>
      <c r="F54" s="39">
        <f>F55+F57</f>
        <v>647339</v>
      </c>
      <c r="G54" s="39">
        <f>G55+G57</f>
        <v>0</v>
      </c>
      <c r="H54" s="39">
        <f>H55+H57</f>
        <v>647339</v>
      </c>
    </row>
    <row r="55" spans="1:8" s="42" customFormat="1" ht="62.25">
      <c r="A55" s="33" t="s">
        <v>86</v>
      </c>
      <c r="B55" s="34" t="s">
        <v>23</v>
      </c>
      <c r="C55" s="34" t="s">
        <v>78</v>
      </c>
      <c r="D55" s="44" t="s">
        <v>85</v>
      </c>
      <c r="E55" s="34" t="s">
        <v>33</v>
      </c>
      <c r="F55" s="39">
        <f>F56</f>
        <v>610339</v>
      </c>
      <c r="G55" s="39">
        <f>G56</f>
        <v>0</v>
      </c>
      <c r="H55" s="39">
        <f>H56</f>
        <v>610339</v>
      </c>
    </row>
    <row r="56" spans="1:8" s="42" customFormat="1" ht="30.75">
      <c r="A56" s="33" t="s">
        <v>87</v>
      </c>
      <c r="B56" s="34" t="s">
        <v>23</v>
      </c>
      <c r="C56" s="34" t="s">
        <v>78</v>
      </c>
      <c r="D56" s="44" t="s">
        <v>85</v>
      </c>
      <c r="E56" s="34" t="s">
        <v>35</v>
      </c>
      <c r="F56" s="46">
        <v>610339</v>
      </c>
      <c r="H56" s="39">
        <f>F56+G56</f>
        <v>610339</v>
      </c>
    </row>
    <row r="57" spans="1:8" s="42" customFormat="1" ht="30.75">
      <c r="A57" s="33" t="s">
        <v>88</v>
      </c>
      <c r="B57" s="34" t="s">
        <v>23</v>
      </c>
      <c r="C57" s="34" t="s">
        <v>78</v>
      </c>
      <c r="D57" s="44" t="s">
        <v>85</v>
      </c>
      <c r="E57" s="34" t="s">
        <v>37</v>
      </c>
      <c r="F57" s="39">
        <f>F58</f>
        <v>37000</v>
      </c>
      <c r="G57" s="39">
        <f>G58</f>
        <v>0</v>
      </c>
      <c r="H57" s="39">
        <f>H58</f>
        <v>37000</v>
      </c>
    </row>
    <row r="58" spans="1:8" s="42" customFormat="1" ht="30.75">
      <c r="A58" s="33" t="s">
        <v>89</v>
      </c>
      <c r="B58" s="34" t="s">
        <v>23</v>
      </c>
      <c r="C58" s="34" t="s">
        <v>78</v>
      </c>
      <c r="D58" s="44" t="s">
        <v>85</v>
      </c>
      <c r="E58" s="34" t="s">
        <v>39</v>
      </c>
      <c r="F58" s="46">
        <v>37000</v>
      </c>
      <c r="H58" s="39">
        <f>F58+G58</f>
        <v>37000</v>
      </c>
    </row>
    <row r="59" spans="1:8" s="42" customFormat="1" ht="30.75">
      <c r="A59" s="35" t="s">
        <v>90</v>
      </c>
      <c r="B59" s="36" t="s">
        <v>23</v>
      </c>
      <c r="C59" s="36" t="s">
        <v>91</v>
      </c>
      <c r="D59" s="34"/>
      <c r="E59" s="36"/>
      <c r="F59" s="31">
        <f>F60</f>
        <v>727400</v>
      </c>
      <c r="G59" s="31">
        <f>G60</f>
        <v>52306.9</v>
      </c>
      <c r="H59" s="31">
        <f>H60</f>
        <v>779706.9</v>
      </c>
    </row>
    <row r="60" spans="1:8" s="42" customFormat="1" ht="30.75">
      <c r="A60" s="45" t="s">
        <v>95</v>
      </c>
      <c r="B60" s="40" t="s">
        <v>23</v>
      </c>
      <c r="C60" s="34" t="s">
        <v>96</v>
      </c>
      <c r="D60" s="44" t="s">
        <v>94</v>
      </c>
      <c r="E60" s="44" t="s">
        <v>94</v>
      </c>
      <c r="F60" s="39">
        <f aca="true" t="shared" si="5" ref="F60:H61">F61</f>
        <v>727400</v>
      </c>
      <c r="G60" s="39">
        <f t="shared" si="5"/>
        <v>52306.9</v>
      </c>
      <c r="H60" s="39">
        <f t="shared" si="5"/>
        <v>779706.9</v>
      </c>
    </row>
    <row r="61" spans="1:8" s="42" customFormat="1" ht="46.5">
      <c r="A61" s="43" t="s">
        <v>92</v>
      </c>
      <c r="B61" s="40" t="s">
        <v>23</v>
      </c>
      <c r="C61" s="34" t="s">
        <v>96</v>
      </c>
      <c r="D61" s="34" t="s">
        <v>93</v>
      </c>
      <c r="E61" s="44" t="s">
        <v>94</v>
      </c>
      <c r="F61" s="39">
        <f t="shared" si="5"/>
        <v>727400</v>
      </c>
      <c r="G61" s="39">
        <f t="shared" si="5"/>
        <v>52306.9</v>
      </c>
      <c r="H61" s="39">
        <f t="shared" si="5"/>
        <v>779706.9</v>
      </c>
    </row>
    <row r="62" spans="1:8" s="42" customFormat="1" ht="15">
      <c r="A62" s="43" t="s">
        <v>97</v>
      </c>
      <c r="B62" s="40" t="s">
        <v>23</v>
      </c>
      <c r="C62" s="34" t="s">
        <v>96</v>
      </c>
      <c r="D62" s="48" t="s">
        <v>98</v>
      </c>
      <c r="E62" s="44"/>
      <c r="F62" s="39">
        <f>F64+F67</f>
        <v>727400</v>
      </c>
      <c r="G62" s="39">
        <f>G64+G67</f>
        <v>52306.9</v>
      </c>
      <c r="H62" s="39">
        <f>H64+H67</f>
        <v>779706.9</v>
      </c>
    </row>
    <row r="63" spans="1:8" s="42" customFormat="1" ht="15">
      <c r="A63" s="43" t="s">
        <v>99</v>
      </c>
      <c r="B63" s="40" t="s">
        <v>23</v>
      </c>
      <c r="C63" s="34" t="s">
        <v>96</v>
      </c>
      <c r="D63" s="48" t="s">
        <v>100</v>
      </c>
      <c r="E63" s="44"/>
      <c r="F63" s="39">
        <f>F64</f>
        <v>415400</v>
      </c>
      <c r="G63" s="39">
        <f aca="true" t="shared" si="6" ref="G63:H65">G64</f>
        <v>0</v>
      </c>
      <c r="H63" s="39">
        <f t="shared" si="6"/>
        <v>415400</v>
      </c>
    </row>
    <row r="64" spans="1:8" s="42" customFormat="1" ht="15">
      <c r="A64" s="45" t="s">
        <v>101</v>
      </c>
      <c r="B64" s="40" t="s">
        <v>23</v>
      </c>
      <c r="C64" s="34" t="s">
        <v>96</v>
      </c>
      <c r="D64" s="48" t="s">
        <v>102</v>
      </c>
      <c r="E64" s="44" t="s">
        <v>94</v>
      </c>
      <c r="F64" s="39">
        <f>F65</f>
        <v>415400</v>
      </c>
      <c r="G64" s="39">
        <f t="shared" si="6"/>
        <v>0</v>
      </c>
      <c r="H64" s="39">
        <f t="shared" si="6"/>
        <v>415400</v>
      </c>
    </row>
    <row r="65" spans="1:8" s="42" customFormat="1" ht="30.75">
      <c r="A65" s="43" t="s">
        <v>36</v>
      </c>
      <c r="B65" s="40" t="s">
        <v>23</v>
      </c>
      <c r="C65" s="34" t="s">
        <v>96</v>
      </c>
      <c r="D65" s="48" t="s">
        <v>102</v>
      </c>
      <c r="E65" s="44" t="s">
        <v>37</v>
      </c>
      <c r="F65" s="39">
        <f>F66</f>
        <v>415400</v>
      </c>
      <c r="G65" s="39">
        <f t="shared" si="6"/>
        <v>0</v>
      </c>
      <c r="H65" s="39">
        <f t="shared" si="6"/>
        <v>415400</v>
      </c>
    </row>
    <row r="66" spans="1:8" s="42" customFormat="1" ht="30.75">
      <c r="A66" s="43" t="s">
        <v>38</v>
      </c>
      <c r="B66" s="40" t="s">
        <v>23</v>
      </c>
      <c r="C66" s="34" t="s">
        <v>96</v>
      </c>
      <c r="D66" s="48" t="s">
        <v>102</v>
      </c>
      <c r="E66" s="44" t="s">
        <v>39</v>
      </c>
      <c r="F66" s="39">
        <v>415400</v>
      </c>
      <c r="H66" s="39">
        <f>F66+G66</f>
        <v>415400</v>
      </c>
    </row>
    <row r="67" spans="1:8" s="42" customFormat="1" ht="30.75">
      <c r="A67" s="49" t="s">
        <v>103</v>
      </c>
      <c r="B67" s="34" t="s">
        <v>23</v>
      </c>
      <c r="C67" s="34" t="s">
        <v>96</v>
      </c>
      <c r="D67" s="50" t="s">
        <v>104</v>
      </c>
      <c r="E67" s="34"/>
      <c r="F67" s="39">
        <f>F68</f>
        <v>312000</v>
      </c>
      <c r="G67" s="39">
        <f>G68</f>
        <v>52306.9</v>
      </c>
      <c r="H67" s="39">
        <f>H68</f>
        <v>364306.9</v>
      </c>
    </row>
    <row r="68" spans="1:8" s="42" customFormat="1" ht="62.25">
      <c r="A68" s="51" t="s">
        <v>105</v>
      </c>
      <c r="B68" s="34" t="s">
        <v>23</v>
      </c>
      <c r="C68" s="34" t="s">
        <v>96</v>
      </c>
      <c r="D68" s="50" t="s">
        <v>104</v>
      </c>
      <c r="E68" s="34"/>
      <c r="F68" s="39">
        <f>F70</f>
        <v>312000</v>
      </c>
      <c r="G68" s="39">
        <f>G70</f>
        <v>52306.9</v>
      </c>
      <c r="H68" s="39">
        <f>H70</f>
        <v>364306.9</v>
      </c>
    </row>
    <row r="69" spans="1:8" s="42" customFormat="1" ht="30.75">
      <c r="A69" s="51" t="s">
        <v>36</v>
      </c>
      <c r="B69" s="34" t="s">
        <v>23</v>
      </c>
      <c r="C69" s="34" t="s">
        <v>96</v>
      </c>
      <c r="D69" s="50" t="s">
        <v>104</v>
      </c>
      <c r="E69" s="34" t="s">
        <v>37</v>
      </c>
      <c r="F69" s="39">
        <f>F70</f>
        <v>312000</v>
      </c>
      <c r="G69" s="39">
        <f>G70</f>
        <v>52306.9</v>
      </c>
      <c r="H69" s="39">
        <f>H70</f>
        <v>364306.9</v>
      </c>
    </row>
    <row r="70" spans="1:8" s="42" customFormat="1" ht="30.75">
      <c r="A70" s="51" t="s">
        <v>38</v>
      </c>
      <c r="B70" s="34" t="s">
        <v>23</v>
      </c>
      <c r="C70" s="34" t="s">
        <v>96</v>
      </c>
      <c r="D70" s="50" t="s">
        <v>104</v>
      </c>
      <c r="E70" s="52" t="s">
        <v>39</v>
      </c>
      <c r="F70" s="39">
        <v>312000</v>
      </c>
      <c r="G70" s="42">
        <v>52306.9</v>
      </c>
      <c r="H70" s="39">
        <f>F70+G70</f>
        <v>364306.9</v>
      </c>
    </row>
    <row r="71" spans="1:8" s="42" customFormat="1" ht="15">
      <c r="A71" s="35" t="s">
        <v>106</v>
      </c>
      <c r="B71" s="36" t="s">
        <v>23</v>
      </c>
      <c r="C71" s="36" t="s">
        <v>107</v>
      </c>
      <c r="D71" s="41"/>
      <c r="E71" s="36"/>
      <c r="F71" s="31">
        <f>F90+F72</f>
        <v>4844297</v>
      </c>
      <c r="G71" s="31">
        <f>G90+G72</f>
        <v>0</v>
      </c>
      <c r="H71" s="31">
        <f>H90+H72</f>
        <v>4844297</v>
      </c>
    </row>
    <row r="72" spans="1:8" s="42" customFormat="1" ht="15">
      <c r="A72" s="33" t="s">
        <v>108</v>
      </c>
      <c r="B72" s="34" t="s">
        <v>23</v>
      </c>
      <c r="C72" s="34" t="s">
        <v>109</v>
      </c>
      <c r="D72" s="41"/>
      <c r="E72" s="34"/>
      <c r="F72" s="39">
        <f>F73</f>
        <v>4614297</v>
      </c>
      <c r="G72" s="39">
        <f>G73</f>
        <v>0</v>
      </c>
      <c r="H72" s="39">
        <f>H73</f>
        <v>4614297</v>
      </c>
    </row>
    <row r="73" spans="1:8" s="42" customFormat="1" ht="30.75">
      <c r="A73" s="33" t="s">
        <v>110</v>
      </c>
      <c r="B73" s="34" t="s">
        <v>23</v>
      </c>
      <c r="C73" s="34" t="s">
        <v>109</v>
      </c>
      <c r="D73" s="40" t="s">
        <v>111</v>
      </c>
      <c r="E73" s="34"/>
      <c r="F73" s="39">
        <f>F74+F85</f>
        <v>4614297</v>
      </c>
      <c r="G73" s="39">
        <f>G74+G85</f>
        <v>0</v>
      </c>
      <c r="H73" s="39">
        <f>H74+H85</f>
        <v>4614297</v>
      </c>
    </row>
    <row r="74" spans="1:8" s="42" customFormat="1" ht="30.75">
      <c r="A74" s="38" t="s">
        <v>112</v>
      </c>
      <c r="B74" s="40" t="s">
        <v>23</v>
      </c>
      <c r="C74" s="40" t="s">
        <v>109</v>
      </c>
      <c r="D74" s="40" t="s">
        <v>113</v>
      </c>
      <c r="E74" s="34"/>
      <c r="F74" s="39">
        <f>F75+F80</f>
        <v>4319297</v>
      </c>
      <c r="G74" s="39">
        <f>G75+G80</f>
        <v>0</v>
      </c>
      <c r="H74" s="39">
        <f>H75+H80</f>
        <v>4319297</v>
      </c>
    </row>
    <row r="75" spans="1:8" s="42" customFormat="1" ht="62.25">
      <c r="A75" s="33" t="s">
        <v>114</v>
      </c>
      <c r="B75" s="34" t="s">
        <v>23</v>
      </c>
      <c r="C75" s="34" t="s">
        <v>109</v>
      </c>
      <c r="D75" s="34" t="s">
        <v>115</v>
      </c>
      <c r="E75" s="34"/>
      <c r="F75" s="39">
        <f>F78</f>
        <v>209132</v>
      </c>
      <c r="G75" s="39">
        <f>G78</f>
        <v>0</v>
      </c>
      <c r="H75" s="39">
        <f>H78</f>
        <v>209132</v>
      </c>
    </row>
    <row r="76" spans="1:8" s="42" customFormat="1" ht="30.75">
      <c r="A76" s="33" t="s">
        <v>116</v>
      </c>
      <c r="B76" s="34" t="s">
        <v>23</v>
      </c>
      <c r="C76" s="34" t="s">
        <v>109</v>
      </c>
      <c r="D76" s="34" t="s">
        <v>117</v>
      </c>
      <c r="E76" s="34"/>
      <c r="F76" s="39">
        <f>F77</f>
        <v>209132</v>
      </c>
      <c r="G76" s="39">
        <f aca="true" t="shared" si="7" ref="G76:H78">G77</f>
        <v>0</v>
      </c>
      <c r="H76" s="39">
        <f t="shared" si="7"/>
        <v>209132</v>
      </c>
    </row>
    <row r="77" spans="1:8" s="42" customFormat="1" ht="29.25" customHeight="1">
      <c r="A77" s="33" t="s">
        <v>118</v>
      </c>
      <c r="B77" s="34" t="s">
        <v>23</v>
      </c>
      <c r="C77" s="34" t="s">
        <v>109</v>
      </c>
      <c r="D77" s="34" t="s">
        <v>119</v>
      </c>
      <c r="E77" s="34"/>
      <c r="F77" s="39">
        <f>F78</f>
        <v>209132</v>
      </c>
      <c r="G77" s="39">
        <f t="shared" si="7"/>
        <v>0</v>
      </c>
      <c r="H77" s="39">
        <f t="shared" si="7"/>
        <v>209132</v>
      </c>
    </row>
    <row r="78" spans="1:8" s="42" customFormat="1" ht="30.75">
      <c r="A78" s="53" t="s">
        <v>36</v>
      </c>
      <c r="B78" s="34" t="s">
        <v>23</v>
      </c>
      <c r="C78" s="34" t="s">
        <v>109</v>
      </c>
      <c r="D78" s="34" t="s">
        <v>119</v>
      </c>
      <c r="E78" s="34" t="s">
        <v>37</v>
      </c>
      <c r="F78" s="39">
        <f>F79</f>
        <v>209132</v>
      </c>
      <c r="G78" s="39">
        <f t="shared" si="7"/>
        <v>0</v>
      </c>
      <c r="H78" s="39">
        <f t="shared" si="7"/>
        <v>209132</v>
      </c>
    </row>
    <row r="79" spans="1:8" s="42" customFormat="1" ht="30.75">
      <c r="A79" s="53" t="s">
        <v>38</v>
      </c>
      <c r="B79" s="34" t="s">
        <v>23</v>
      </c>
      <c r="C79" s="34" t="s">
        <v>109</v>
      </c>
      <c r="D79" s="34" t="s">
        <v>119</v>
      </c>
      <c r="E79" s="34" t="s">
        <v>39</v>
      </c>
      <c r="F79" s="39">
        <v>209132</v>
      </c>
      <c r="H79" s="39">
        <f>F79+G79</f>
        <v>209132</v>
      </c>
    </row>
    <row r="80" spans="1:8" s="42" customFormat="1" ht="46.5">
      <c r="A80" s="38" t="s">
        <v>120</v>
      </c>
      <c r="B80" s="40" t="s">
        <v>23</v>
      </c>
      <c r="C80" s="40" t="s">
        <v>109</v>
      </c>
      <c r="D80" s="34" t="s">
        <v>115</v>
      </c>
      <c r="E80" s="40"/>
      <c r="F80" s="39">
        <f>F81</f>
        <v>4110165</v>
      </c>
      <c r="G80" s="39">
        <f aca="true" t="shared" si="8" ref="G80:H83">G81</f>
        <v>0</v>
      </c>
      <c r="H80" s="39">
        <f t="shared" si="8"/>
        <v>4110165</v>
      </c>
    </row>
    <row r="81" spans="1:8" s="42" customFormat="1" ht="30.75">
      <c r="A81" s="33" t="s">
        <v>121</v>
      </c>
      <c r="B81" s="40" t="s">
        <v>23</v>
      </c>
      <c r="C81" s="40" t="s">
        <v>109</v>
      </c>
      <c r="D81" s="34" t="s">
        <v>117</v>
      </c>
      <c r="E81" s="40"/>
      <c r="F81" s="39">
        <f>F82</f>
        <v>4110165</v>
      </c>
      <c r="G81" s="39">
        <f t="shared" si="8"/>
        <v>0</v>
      </c>
      <c r="H81" s="39">
        <f t="shared" si="8"/>
        <v>4110165</v>
      </c>
    </row>
    <row r="82" spans="1:8" s="42" customFormat="1" ht="30.75">
      <c r="A82" s="45" t="s">
        <v>122</v>
      </c>
      <c r="B82" s="40" t="s">
        <v>23</v>
      </c>
      <c r="C82" s="40" t="s">
        <v>109</v>
      </c>
      <c r="D82" s="34" t="s">
        <v>123</v>
      </c>
      <c r="E82" s="40"/>
      <c r="F82" s="39">
        <f>F83</f>
        <v>4110165</v>
      </c>
      <c r="G82" s="39">
        <f t="shared" si="8"/>
        <v>0</v>
      </c>
      <c r="H82" s="39">
        <f t="shared" si="8"/>
        <v>4110165</v>
      </c>
    </row>
    <row r="83" spans="1:8" s="42" customFormat="1" ht="30.75">
      <c r="A83" s="43" t="s">
        <v>36</v>
      </c>
      <c r="B83" s="40" t="s">
        <v>23</v>
      </c>
      <c r="C83" s="40" t="s">
        <v>109</v>
      </c>
      <c r="D83" s="34" t="s">
        <v>123</v>
      </c>
      <c r="E83" s="40" t="s">
        <v>37</v>
      </c>
      <c r="F83" s="39">
        <f>F84</f>
        <v>4110165</v>
      </c>
      <c r="G83" s="39">
        <f t="shared" si="8"/>
        <v>0</v>
      </c>
      <c r="H83" s="39">
        <f t="shared" si="8"/>
        <v>4110165</v>
      </c>
    </row>
    <row r="84" spans="1:8" s="42" customFormat="1" ht="30.75">
      <c r="A84" s="43" t="s">
        <v>38</v>
      </c>
      <c r="B84" s="40" t="s">
        <v>23</v>
      </c>
      <c r="C84" s="40" t="s">
        <v>109</v>
      </c>
      <c r="D84" s="34" t="s">
        <v>123</v>
      </c>
      <c r="E84" s="40" t="s">
        <v>39</v>
      </c>
      <c r="F84" s="39">
        <v>4110165</v>
      </c>
      <c r="H84" s="39">
        <f>F84+G84</f>
        <v>4110165</v>
      </c>
    </row>
    <row r="85" spans="1:8" s="42" customFormat="1" ht="30.75">
      <c r="A85" s="33" t="s">
        <v>124</v>
      </c>
      <c r="B85" s="40" t="s">
        <v>23</v>
      </c>
      <c r="C85" s="40" t="s">
        <v>109</v>
      </c>
      <c r="D85" s="40" t="s">
        <v>125</v>
      </c>
      <c r="E85" s="34"/>
      <c r="F85" s="39">
        <f>F86</f>
        <v>295000</v>
      </c>
      <c r="G85" s="39">
        <f aca="true" t="shared" si="9" ref="G85:H88">G86</f>
        <v>0</v>
      </c>
      <c r="H85" s="39">
        <f t="shared" si="9"/>
        <v>295000</v>
      </c>
    </row>
    <row r="86" spans="1:8" s="42" customFormat="1" ht="30.75">
      <c r="A86" s="33" t="s">
        <v>126</v>
      </c>
      <c r="B86" s="40" t="s">
        <v>23</v>
      </c>
      <c r="C86" s="40" t="s">
        <v>109</v>
      </c>
      <c r="D86" s="40" t="s">
        <v>127</v>
      </c>
      <c r="E86" s="34"/>
      <c r="F86" s="39">
        <f>F87</f>
        <v>295000</v>
      </c>
      <c r="G86" s="39">
        <f t="shared" si="9"/>
        <v>0</v>
      </c>
      <c r="H86" s="39">
        <f t="shared" si="9"/>
        <v>295000</v>
      </c>
    </row>
    <row r="87" spans="1:8" s="42" customFormat="1" ht="46.5">
      <c r="A87" s="33" t="s">
        <v>128</v>
      </c>
      <c r="B87" s="40" t="s">
        <v>23</v>
      </c>
      <c r="C87" s="40" t="s">
        <v>109</v>
      </c>
      <c r="D87" s="40" t="s">
        <v>129</v>
      </c>
      <c r="E87" s="34"/>
      <c r="F87" s="39">
        <f>F88</f>
        <v>295000</v>
      </c>
      <c r="G87" s="39">
        <f t="shared" si="9"/>
        <v>0</v>
      </c>
      <c r="H87" s="39">
        <f t="shared" si="9"/>
        <v>295000</v>
      </c>
    </row>
    <row r="88" spans="1:8" s="42" customFormat="1" ht="30.75">
      <c r="A88" s="43" t="s">
        <v>36</v>
      </c>
      <c r="B88" s="40" t="s">
        <v>23</v>
      </c>
      <c r="C88" s="40" t="s">
        <v>109</v>
      </c>
      <c r="D88" s="40" t="s">
        <v>129</v>
      </c>
      <c r="E88" s="34" t="s">
        <v>37</v>
      </c>
      <c r="F88" s="39">
        <f>F89</f>
        <v>295000</v>
      </c>
      <c r="G88" s="39">
        <f t="shared" si="9"/>
        <v>0</v>
      </c>
      <c r="H88" s="39">
        <f t="shared" si="9"/>
        <v>295000</v>
      </c>
    </row>
    <row r="89" spans="1:8" s="42" customFormat="1" ht="30.75">
      <c r="A89" s="43" t="s">
        <v>38</v>
      </c>
      <c r="B89" s="40" t="s">
        <v>23</v>
      </c>
      <c r="C89" s="40" t="s">
        <v>109</v>
      </c>
      <c r="D89" s="40" t="s">
        <v>129</v>
      </c>
      <c r="E89" s="34" t="s">
        <v>39</v>
      </c>
      <c r="F89" s="39">
        <v>295000</v>
      </c>
      <c r="G89" s="37"/>
      <c r="H89" s="39">
        <f>F89+G89</f>
        <v>295000</v>
      </c>
    </row>
    <row r="90" spans="1:8" s="42" customFormat="1" ht="15">
      <c r="A90" s="33" t="s">
        <v>130</v>
      </c>
      <c r="B90" s="34" t="s">
        <v>23</v>
      </c>
      <c r="C90" s="34" t="s">
        <v>131</v>
      </c>
      <c r="D90" s="34"/>
      <c r="E90" s="34"/>
      <c r="F90" s="39">
        <f aca="true" t="shared" si="10" ref="F90:H95">F91</f>
        <v>230000</v>
      </c>
      <c r="G90" s="39">
        <f t="shared" si="10"/>
        <v>0</v>
      </c>
      <c r="H90" s="39">
        <f t="shared" si="10"/>
        <v>230000</v>
      </c>
    </row>
    <row r="91" spans="1:8" s="42" customFormat="1" ht="30.75">
      <c r="A91" s="38" t="s">
        <v>132</v>
      </c>
      <c r="B91" s="40" t="s">
        <v>23</v>
      </c>
      <c r="C91" s="40" t="s">
        <v>131</v>
      </c>
      <c r="D91" s="40" t="s">
        <v>133</v>
      </c>
      <c r="E91" s="40"/>
      <c r="F91" s="39">
        <f t="shared" si="10"/>
        <v>230000</v>
      </c>
      <c r="G91" s="39">
        <f t="shared" si="10"/>
        <v>0</v>
      </c>
      <c r="H91" s="39">
        <f t="shared" si="10"/>
        <v>230000</v>
      </c>
    </row>
    <row r="92" spans="1:8" s="42" customFormat="1" ht="30.75">
      <c r="A92" s="38" t="s">
        <v>134</v>
      </c>
      <c r="B92" s="40" t="s">
        <v>23</v>
      </c>
      <c r="C92" s="40" t="s">
        <v>131</v>
      </c>
      <c r="D92" s="40" t="s">
        <v>135</v>
      </c>
      <c r="E92" s="40"/>
      <c r="F92" s="39">
        <f t="shared" si="10"/>
        <v>230000</v>
      </c>
      <c r="G92" s="39">
        <f t="shared" si="10"/>
        <v>0</v>
      </c>
      <c r="H92" s="39">
        <f t="shared" si="10"/>
        <v>230000</v>
      </c>
    </row>
    <row r="93" spans="1:8" s="42" customFormat="1" ht="46.5">
      <c r="A93" s="38" t="s">
        <v>136</v>
      </c>
      <c r="B93" s="40" t="s">
        <v>23</v>
      </c>
      <c r="C93" s="40" t="s">
        <v>131</v>
      </c>
      <c r="D93" s="40" t="s">
        <v>137</v>
      </c>
      <c r="E93" s="40"/>
      <c r="F93" s="39">
        <f t="shared" si="10"/>
        <v>230000</v>
      </c>
      <c r="G93" s="39">
        <f t="shared" si="10"/>
        <v>0</v>
      </c>
      <c r="H93" s="39">
        <f t="shared" si="10"/>
        <v>230000</v>
      </c>
    </row>
    <row r="94" spans="1:8" s="42" customFormat="1" ht="30.75">
      <c r="A94" s="45" t="s">
        <v>138</v>
      </c>
      <c r="B94" s="40" t="s">
        <v>23</v>
      </c>
      <c r="C94" s="40" t="s">
        <v>131</v>
      </c>
      <c r="D94" s="40" t="s">
        <v>139</v>
      </c>
      <c r="E94" s="40"/>
      <c r="F94" s="39">
        <f t="shared" si="10"/>
        <v>230000</v>
      </c>
      <c r="G94" s="39">
        <f t="shared" si="10"/>
        <v>0</v>
      </c>
      <c r="H94" s="39">
        <f t="shared" si="10"/>
        <v>230000</v>
      </c>
    </row>
    <row r="95" spans="1:8" s="42" customFormat="1" ht="30.75">
      <c r="A95" s="43" t="s">
        <v>36</v>
      </c>
      <c r="B95" s="40" t="s">
        <v>23</v>
      </c>
      <c r="C95" s="40" t="s">
        <v>131</v>
      </c>
      <c r="D95" s="40" t="s">
        <v>139</v>
      </c>
      <c r="E95" s="40" t="s">
        <v>37</v>
      </c>
      <c r="F95" s="39">
        <f t="shared" si="10"/>
        <v>230000</v>
      </c>
      <c r="G95" s="39">
        <f t="shared" si="10"/>
        <v>0</v>
      </c>
      <c r="H95" s="39">
        <f t="shared" si="10"/>
        <v>230000</v>
      </c>
    </row>
    <row r="96" spans="1:8" s="42" customFormat="1" ht="30.75">
      <c r="A96" s="43" t="s">
        <v>38</v>
      </c>
      <c r="B96" s="40" t="s">
        <v>23</v>
      </c>
      <c r="C96" s="40" t="s">
        <v>131</v>
      </c>
      <c r="D96" s="40" t="s">
        <v>139</v>
      </c>
      <c r="E96" s="40" t="s">
        <v>39</v>
      </c>
      <c r="F96" s="39">
        <v>230000</v>
      </c>
      <c r="H96" s="39">
        <f>F96+G96</f>
        <v>230000</v>
      </c>
    </row>
    <row r="97" spans="1:8" s="42" customFormat="1" ht="15">
      <c r="A97" s="35" t="s">
        <v>140</v>
      </c>
      <c r="B97" s="36" t="s">
        <v>23</v>
      </c>
      <c r="C97" s="36" t="s">
        <v>141</v>
      </c>
      <c r="D97" s="34"/>
      <c r="E97" s="36"/>
      <c r="F97" s="31">
        <f>F98+F105+F117</f>
        <v>14102697</v>
      </c>
      <c r="G97" s="31">
        <f>G98+G105+G117</f>
        <v>98242.98000000001</v>
      </c>
      <c r="H97" s="31">
        <f>H98+H105+H117</f>
        <v>14200939.98</v>
      </c>
    </row>
    <row r="98" spans="1:8" s="42" customFormat="1" ht="15">
      <c r="A98" s="33" t="s">
        <v>142</v>
      </c>
      <c r="B98" s="34" t="s">
        <v>23</v>
      </c>
      <c r="C98" s="34" t="s">
        <v>143</v>
      </c>
      <c r="D98" s="34"/>
      <c r="E98" s="34"/>
      <c r="F98" s="39">
        <f aca="true" t="shared" si="11" ref="F98:H99">F99</f>
        <v>400000</v>
      </c>
      <c r="G98" s="39">
        <f t="shared" si="11"/>
        <v>64222.98</v>
      </c>
      <c r="H98" s="39">
        <f t="shared" si="11"/>
        <v>464222.98</v>
      </c>
    </row>
    <row r="99" spans="1:8" s="42" customFormat="1" ht="46.5">
      <c r="A99" s="33" t="s">
        <v>144</v>
      </c>
      <c r="B99" s="34" t="s">
        <v>23</v>
      </c>
      <c r="C99" s="34" t="s">
        <v>143</v>
      </c>
      <c r="D99" s="34" t="s">
        <v>145</v>
      </c>
      <c r="E99" s="34"/>
      <c r="F99" s="39">
        <f t="shared" si="11"/>
        <v>400000</v>
      </c>
      <c r="G99" s="39">
        <f t="shared" si="11"/>
        <v>64222.98</v>
      </c>
      <c r="H99" s="39">
        <f t="shared" si="11"/>
        <v>464222.98</v>
      </c>
    </row>
    <row r="100" spans="1:8" s="42" customFormat="1" ht="30.75">
      <c r="A100" s="33" t="s">
        <v>146</v>
      </c>
      <c r="B100" s="34" t="s">
        <v>23</v>
      </c>
      <c r="C100" s="34" t="s">
        <v>143</v>
      </c>
      <c r="D100" s="34" t="s">
        <v>147</v>
      </c>
      <c r="E100" s="34"/>
      <c r="F100" s="39">
        <f>F102</f>
        <v>400000</v>
      </c>
      <c r="G100" s="39">
        <f>G102</f>
        <v>64222.98</v>
      </c>
      <c r="H100" s="39">
        <f>H102</f>
        <v>464222.98</v>
      </c>
    </row>
    <row r="101" spans="1:8" s="42" customFormat="1" ht="30.75">
      <c r="A101" s="33" t="s">
        <v>148</v>
      </c>
      <c r="B101" s="34" t="s">
        <v>23</v>
      </c>
      <c r="C101" s="34" t="s">
        <v>143</v>
      </c>
      <c r="D101" s="34" t="s">
        <v>149</v>
      </c>
      <c r="E101" s="34"/>
      <c r="F101" s="39">
        <f>F102</f>
        <v>400000</v>
      </c>
      <c r="G101" s="39">
        <f aca="true" t="shared" si="12" ref="G101:H103">G102</f>
        <v>64222.98</v>
      </c>
      <c r="H101" s="39">
        <f t="shared" si="12"/>
        <v>464222.98</v>
      </c>
    </row>
    <row r="102" spans="1:8" s="42" customFormat="1" ht="30.75">
      <c r="A102" s="33" t="s">
        <v>150</v>
      </c>
      <c r="B102" s="34" t="s">
        <v>23</v>
      </c>
      <c r="C102" s="34" t="s">
        <v>143</v>
      </c>
      <c r="D102" s="34" t="s">
        <v>151</v>
      </c>
      <c r="E102" s="34"/>
      <c r="F102" s="39">
        <f>F103</f>
        <v>400000</v>
      </c>
      <c r="G102" s="39">
        <f t="shared" si="12"/>
        <v>64222.98</v>
      </c>
      <c r="H102" s="39">
        <f t="shared" si="12"/>
        <v>464222.98</v>
      </c>
    </row>
    <row r="103" spans="1:8" s="42" customFormat="1" ht="30.75">
      <c r="A103" s="43" t="s">
        <v>36</v>
      </c>
      <c r="B103" s="34" t="s">
        <v>23</v>
      </c>
      <c r="C103" s="34" t="s">
        <v>143</v>
      </c>
      <c r="D103" s="34" t="s">
        <v>151</v>
      </c>
      <c r="E103" s="34" t="s">
        <v>37</v>
      </c>
      <c r="F103" s="39">
        <f>F104</f>
        <v>400000</v>
      </c>
      <c r="G103" s="39">
        <f t="shared" si="12"/>
        <v>64222.98</v>
      </c>
      <c r="H103" s="39">
        <f t="shared" si="12"/>
        <v>464222.98</v>
      </c>
    </row>
    <row r="104" spans="1:8" s="42" customFormat="1" ht="30.75">
      <c r="A104" s="43" t="s">
        <v>38</v>
      </c>
      <c r="B104" s="34" t="s">
        <v>23</v>
      </c>
      <c r="C104" s="34" t="s">
        <v>143</v>
      </c>
      <c r="D104" s="34" t="s">
        <v>151</v>
      </c>
      <c r="E104" s="34" t="s">
        <v>39</v>
      </c>
      <c r="F104" s="39">
        <v>400000</v>
      </c>
      <c r="G104" s="39">
        <v>64222.98</v>
      </c>
      <c r="H104" s="39">
        <f>F104+G104</f>
        <v>464222.98</v>
      </c>
    </row>
    <row r="105" spans="1:8" s="42" customFormat="1" ht="15">
      <c r="A105" s="33" t="s">
        <v>152</v>
      </c>
      <c r="B105" s="34" t="s">
        <v>23</v>
      </c>
      <c r="C105" s="34" t="s">
        <v>153</v>
      </c>
      <c r="D105" s="34"/>
      <c r="E105" s="34"/>
      <c r="F105" s="39">
        <f>F106+F112</f>
        <v>1175000</v>
      </c>
      <c r="G105" s="39">
        <f>G106+G112</f>
        <v>0</v>
      </c>
      <c r="H105" s="39">
        <f>H106+H112</f>
        <v>1175000</v>
      </c>
    </row>
    <row r="106" spans="1:8" s="42" customFormat="1" ht="46.5">
      <c r="A106" s="33" t="s">
        <v>144</v>
      </c>
      <c r="B106" s="34" t="s">
        <v>23</v>
      </c>
      <c r="C106" s="34" t="s">
        <v>153</v>
      </c>
      <c r="D106" s="34" t="s">
        <v>145</v>
      </c>
      <c r="E106" s="34"/>
      <c r="F106" s="39">
        <f aca="true" t="shared" si="13" ref="F106:H110">F107</f>
        <v>615000</v>
      </c>
      <c r="G106" s="39">
        <f t="shared" si="13"/>
        <v>0</v>
      </c>
      <c r="H106" s="39">
        <f t="shared" si="13"/>
        <v>615000</v>
      </c>
    </row>
    <row r="107" spans="1:8" s="42" customFormat="1" ht="15">
      <c r="A107" s="33" t="s">
        <v>154</v>
      </c>
      <c r="B107" s="34" t="s">
        <v>23</v>
      </c>
      <c r="C107" s="34" t="s">
        <v>153</v>
      </c>
      <c r="D107" s="40" t="s">
        <v>155</v>
      </c>
      <c r="E107" s="34"/>
      <c r="F107" s="39">
        <f t="shared" si="13"/>
        <v>615000</v>
      </c>
      <c r="G107" s="39">
        <f t="shared" si="13"/>
        <v>0</v>
      </c>
      <c r="H107" s="39">
        <f t="shared" si="13"/>
        <v>615000</v>
      </c>
    </row>
    <row r="108" spans="1:8" s="42" customFormat="1" ht="46.5">
      <c r="A108" s="33" t="s">
        <v>156</v>
      </c>
      <c r="B108" s="34" t="s">
        <v>23</v>
      </c>
      <c r="C108" s="34" t="s">
        <v>153</v>
      </c>
      <c r="D108" s="40" t="s">
        <v>157</v>
      </c>
      <c r="E108" s="34"/>
      <c r="F108" s="39">
        <f t="shared" si="13"/>
        <v>615000</v>
      </c>
      <c r="G108" s="39">
        <f t="shared" si="13"/>
        <v>0</v>
      </c>
      <c r="H108" s="39">
        <f t="shared" si="13"/>
        <v>615000</v>
      </c>
    </row>
    <row r="109" spans="1:8" s="42" customFormat="1" ht="46.5">
      <c r="A109" s="33" t="s">
        <v>158</v>
      </c>
      <c r="B109" s="34" t="s">
        <v>23</v>
      </c>
      <c r="C109" s="34" t="s">
        <v>153</v>
      </c>
      <c r="D109" s="40" t="s">
        <v>159</v>
      </c>
      <c r="E109" s="34"/>
      <c r="F109" s="39">
        <f t="shared" si="13"/>
        <v>615000</v>
      </c>
      <c r="G109" s="39">
        <f t="shared" si="13"/>
        <v>0</v>
      </c>
      <c r="H109" s="39">
        <f t="shared" si="13"/>
        <v>615000</v>
      </c>
    </row>
    <row r="110" spans="1:8" s="42" customFormat="1" ht="30.75">
      <c r="A110" s="43" t="s">
        <v>36</v>
      </c>
      <c r="B110" s="34" t="s">
        <v>23</v>
      </c>
      <c r="C110" s="34" t="s">
        <v>153</v>
      </c>
      <c r="D110" s="40" t="s">
        <v>159</v>
      </c>
      <c r="E110" s="34" t="s">
        <v>37</v>
      </c>
      <c r="F110" s="39">
        <f t="shared" si="13"/>
        <v>615000</v>
      </c>
      <c r="G110" s="39">
        <f t="shared" si="13"/>
        <v>0</v>
      </c>
      <c r="H110" s="39">
        <f t="shared" si="13"/>
        <v>615000</v>
      </c>
    </row>
    <row r="111" spans="1:8" s="42" customFormat="1" ht="30.75">
      <c r="A111" s="43" t="s">
        <v>38</v>
      </c>
      <c r="B111" s="34" t="s">
        <v>23</v>
      </c>
      <c r="C111" s="34" t="s">
        <v>153</v>
      </c>
      <c r="D111" s="40" t="s">
        <v>159</v>
      </c>
      <c r="E111" s="34" t="s">
        <v>39</v>
      </c>
      <c r="F111" s="39">
        <v>615000</v>
      </c>
      <c r="H111" s="39">
        <f>F111+G111</f>
        <v>615000</v>
      </c>
    </row>
    <row r="112" spans="1:8" s="37" customFormat="1" ht="46.5">
      <c r="A112" s="33" t="s">
        <v>160</v>
      </c>
      <c r="B112" s="34" t="s">
        <v>23</v>
      </c>
      <c r="C112" s="34" t="s">
        <v>153</v>
      </c>
      <c r="D112" s="34" t="s">
        <v>161</v>
      </c>
      <c r="E112" s="34"/>
      <c r="F112" s="39">
        <f>F113</f>
        <v>560000</v>
      </c>
      <c r="G112" s="39">
        <f aca="true" t="shared" si="14" ref="G112:H115">G113</f>
        <v>0</v>
      </c>
      <c r="H112" s="39">
        <f t="shared" si="14"/>
        <v>560000</v>
      </c>
    </row>
    <row r="113" spans="1:8" s="37" customFormat="1" ht="30.75">
      <c r="A113" s="33" t="s">
        <v>162</v>
      </c>
      <c r="B113" s="34" t="s">
        <v>23</v>
      </c>
      <c r="C113" s="34" t="s">
        <v>153</v>
      </c>
      <c r="D113" s="34" t="s">
        <v>163</v>
      </c>
      <c r="E113" s="34"/>
      <c r="F113" s="39">
        <f>F114</f>
        <v>560000</v>
      </c>
      <c r="G113" s="39">
        <f t="shared" si="14"/>
        <v>0</v>
      </c>
      <c r="H113" s="39">
        <f t="shared" si="14"/>
        <v>560000</v>
      </c>
    </row>
    <row r="114" spans="1:8" s="37" customFormat="1" ht="46.5">
      <c r="A114" s="33" t="s">
        <v>158</v>
      </c>
      <c r="B114" s="34" t="s">
        <v>23</v>
      </c>
      <c r="C114" s="34" t="s">
        <v>153</v>
      </c>
      <c r="D114" s="34" t="s">
        <v>164</v>
      </c>
      <c r="E114" s="34"/>
      <c r="F114" s="39">
        <f>F115</f>
        <v>560000</v>
      </c>
      <c r="G114" s="39">
        <f t="shared" si="14"/>
        <v>0</v>
      </c>
      <c r="H114" s="39">
        <f t="shared" si="14"/>
        <v>560000</v>
      </c>
    </row>
    <row r="115" spans="1:8" s="37" customFormat="1" ht="30.75">
      <c r="A115" s="43" t="s">
        <v>36</v>
      </c>
      <c r="B115" s="34" t="s">
        <v>23</v>
      </c>
      <c r="C115" s="34" t="s">
        <v>153</v>
      </c>
      <c r="D115" s="34" t="s">
        <v>164</v>
      </c>
      <c r="E115" s="34" t="s">
        <v>37</v>
      </c>
      <c r="F115" s="39">
        <f>F116</f>
        <v>560000</v>
      </c>
      <c r="G115" s="39">
        <f t="shared" si="14"/>
        <v>0</v>
      </c>
      <c r="H115" s="39">
        <f t="shared" si="14"/>
        <v>560000</v>
      </c>
    </row>
    <row r="116" spans="1:8" s="37" customFormat="1" ht="30.75">
      <c r="A116" s="43" t="s">
        <v>38</v>
      </c>
      <c r="B116" s="34" t="s">
        <v>23</v>
      </c>
      <c r="C116" s="34" t="s">
        <v>153</v>
      </c>
      <c r="D116" s="34" t="s">
        <v>164</v>
      </c>
      <c r="E116" s="34" t="s">
        <v>39</v>
      </c>
      <c r="F116" s="39">
        <v>560000</v>
      </c>
      <c r="G116" s="54"/>
      <c r="H116" s="39">
        <f>F116+G116</f>
        <v>560000</v>
      </c>
    </row>
    <row r="117" spans="1:8" s="37" customFormat="1" ht="15">
      <c r="A117" s="33" t="s">
        <v>165</v>
      </c>
      <c r="B117" s="34" t="s">
        <v>166</v>
      </c>
      <c r="C117" s="34" t="s">
        <v>167</v>
      </c>
      <c r="D117" s="41"/>
      <c r="E117" s="34"/>
      <c r="F117" s="39">
        <f>F121+F118</f>
        <v>12527697</v>
      </c>
      <c r="G117" s="39">
        <f>G121+G118</f>
        <v>34020</v>
      </c>
      <c r="H117" s="39">
        <f>H121+H118</f>
        <v>12561717</v>
      </c>
    </row>
    <row r="118" spans="1:8" s="37" customFormat="1" ht="15">
      <c r="A118" s="43" t="s">
        <v>275</v>
      </c>
      <c r="B118" s="34" t="s">
        <v>166</v>
      </c>
      <c r="C118" s="34" t="s">
        <v>167</v>
      </c>
      <c r="D118" s="34" t="s">
        <v>276</v>
      </c>
      <c r="E118" s="34"/>
      <c r="F118" s="39">
        <f aca="true" t="shared" si="15" ref="F118:H119">F119</f>
        <v>5450000</v>
      </c>
      <c r="G118" s="39">
        <f t="shared" si="15"/>
        <v>0</v>
      </c>
      <c r="H118" s="39">
        <f t="shared" si="15"/>
        <v>5450000</v>
      </c>
    </row>
    <row r="119" spans="1:8" s="37" customFormat="1" ht="30.75">
      <c r="A119" s="43" t="s">
        <v>36</v>
      </c>
      <c r="B119" s="34" t="s">
        <v>166</v>
      </c>
      <c r="C119" s="34" t="s">
        <v>167</v>
      </c>
      <c r="D119" s="34" t="s">
        <v>276</v>
      </c>
      <c r="E119" s="34" t="s">
        <v>37</v>
      </c>
      <c r="F119" s="39">
        <f t="shared" si="15"/>
        <v>5450000</v>
      </c>
      <c r="G119" s="39">
        <f t="shared" si="15"/>
        <v>0</v>
      </c>
      <c r="H119" s="39">
        <f t="shared" si="15"/>
        <v>5450000</v>
      </c>
    </row>
    <row r="120" spans="1:8" s="37" customFormat="1" ht="30.75">
      <c r="A120" s="43" t="s">
        <v>38</v>
      </c>
      <c r="B120" s="34" t="s">
        <v>166</v>
      </c>
      <c r="C120" s="34" t="s">
        <v>167</v>
      </c>
      <c r="D120" s="34" t="s">
        <v>276</v>
      </c>
      <c r="E120" s="34" t="s">
        <v>39</v>
      </c>
      <c r="F120" s="39">
        <v>5450000</v>
      </c>
      <c r="G120" s="39"/>
      <c r="H120" s="39">
        <f>F120+G120</f>
        <v>5450000</v>
      </c>
    </row>
    <row r="121" spans="1:8" s="37" customFormat="1" ht="30.75">
      <c r="A121" s="38" t="s">
        <v>168</v>
      </c>
      <c r="B121" s="34" t="s">
        <v>166</v>
      </c>
      <c r="C121" s="34" t="s">
        <v>167</v>
      </c>
      <c r="D121" s="34" t="s">
        <v>169</v>
      </c>
      <c r="E121" s="36"/>
      <c r="F121" s="39">
        <f>F122</f>
        <v>7077697</v>
      </c>
      <c r="G121" s="39">
        <f aca="true" t="shared" si="16" ref="G121:H124">G122</f>
        <v>34020</v>
      </c>
      <c r="H121" s="39">
        <f t="shared" si="16"/>
        <v>7111717</v>
      </c>
    </row>
    <row r="122" spans="1:8" s="37" customFormat="1" ht="30.75">
      <c r="A122" s="38" t="s">
        <v>170</v>
      </c>
      <c r="B122" s="34" t="s">
        <v>166</v>
      </c>
      <c r="C122" s="34" t="s">
        <v>167</v>
      </c>
      <c r="D122" s="34" t="s">
        <v>171</v>
      </c>
      <c r="E122" s="36"/>
      <c r="F122" s="39">
        <f>F123</f>
        <v>7077697</v>
      </c>
      <c r="G122" s="39">
        <f t="shared" si="16"/>
        <v>34020</v>
      </c>
      <c r="H122" s="39">
        <f t="shared" si="16"/>
        <v>7111717</v>
      </c>
    </row>
    <row r="123" spans="1:8" s="37" customFormat="1" ht="15">
      <c r="A123" s="45" t="s">
        <v>172</v>
      </c>
      <c r="B123" s="34" t="s">
        <v>166</v>
      </c>
      <c r="C123" s="34" t="s">
        <v>167</v>
      </c>
      <c r="D123" s="34" t="s">
        <v>173</v>
      </c>
      <c r="E123" s="36"/>
      <c r="F123" s="39">
        <f>F124</f>
        <v>7077697</v>
      </c>
      <c r="G123" s="39">
        <f t="shared" si="16"/>
        <v>34020</v>
      </c>
      <c r="H123" s="39">
        <f t="shared" si="16"/>
        <v>7111717</v>
      </c>
    </row>
    <row r="124" spans="1:8" s="37" customFormat="1" ht="30.75">
      <c r="A124" s="43" t="s">
        <v>36</v>
      </c>
      <c r="B124" s="34" t="s">
        <v>166</v>
      </c>
      <c r="C124" s="34" t="s">
        <v>167</v>
      </c>
      <c r="D124" s="34" t="s">
        <v>173</v>
      </c>
      <c r="E124" s="34" t="s">
        <v>37</v>
      </c>
      <c r="F124" s="39">
        <f>F125</f>
        <v>7077697</v>
      </c>
      <c r="G124" s="39">
        <f t="shared" si="16"/>
        <v>34020</v>
      </c>
      <c r="H124" s="39">
        <f t="shared" si="16"/>
        <v>7111717</v>
      </c>
    </row>
    <row r="125" spans="1:8" s="37" customFormat="1" ht="30.75">
      <c r="A125" s="43" t="s">
        <v>38</v>
      </c>
      <c r="B125" s="34" t="s">
        <v>166</v>
      </c>
      <c r="C125" s="34" t="s">
        <v>167</v>
      </c>
      <c r="D125" s="34" t="s">
        <v>173</v>
      </c>
      <c r="E125" s="34" t="s">
        <v>39</v>
      </c>
      <c r="F125" s="39">
        <v>7077697</v>
      </c>
      <c r="G125" s="39">
        <v>34020</v>
      </c>
      <c r="H125" s="39">
        <f>F125+G125</f>
        <v>7111717</v>
      </c>
    </row>
    <row r="126" spans="1:8" s="37" customFormat="1" ht="15">
      <c r="A126" s="35" t="s">
        <v>174</v>
      </c>
      <c r="B126" s="36" t="s">
        <v>23</v>
      </c>
      <c r="C126" s="36" t="s">
        <v>175</v>
      </c>
      <c r="D126" s="36"/>
      <c r="E126" s="36"/>
      <c r="F126" s="39">
        <f aca="true" t="shared" si="17" ref="F126:H131">F127</f>
        <v>80000</v>
      </c>
      <c r="G126" s="39">
        <f t="shared" si="17"/>
        <v>0</v>
      </c>
      <c r="H126" s="39">
        <f t="shared" si="17"/>
        <v>80000</v>
      </c>
    </row>
    <row r="127" spans="1:8" s="37" customFormat="1" ht="30.75">
      <c r="A127" s="43" t="s">
        <v>176</v>
      </c>
      <c r="B127" s="34" t="s">
        <v>23</v>
      </c>
      <c r="C127" s="34" t="s">
        <v>177</v>
      </c>
      <c r="D127" s="34"/>
      <c r="E127" s="34"/>
      <c r="F127" s="39">
        <f t="shared" si="17"/>
        <v>80000</v>
      </c>
      <c r="G127" s="39">
        <f t="shared" si="17"/>
        <v>0</v>
      </c>
      <c r="H127" s="39">
        <f t="shared" si="17"/>
        <v>80000</v>
      </c>
    </row>
    <row r="128" spans="1:8" s="37" customFormat="1" ht="30.75">
      <c r="A128" s="43" t="s">
        <v>63</v>
      </c>
      <c r="B128" s="34" t="s">
        <v>23</v>
      </c>
      <c r="C128" s="34" t="s">
        <v>177</v>
      </c>
      <c r="D128" s="34" t="s">
        <v>64</v>
      </c>
      <c r="E128" s="34"/>
      <c r="F128" s="39">
        <f t="shared" si="17"/>
        <v>80000</v>
      </c>
      <c r="G128" s="39">
        <f t="shared" si="17"/>
        <v>0</v>
      </c>
      <c r="H128" s="39">
        <f t="shared" si="17"/>
        <v>80000</v>
      </c>
    </row>
    <row r="129" spans="1:8" s="37" customFormat="1" ht="62.25">
      <c r="A129" s="43" t="s">
        <v>178</v>
      </c>
      <c r="B129" s="34" t="s">
        <v>23</v>
      </c>
      <c r="C129" s="34" t="s">
        <v>177</v>
      </c>
      <c r="D129" s="34" t="s">
        <v>66</v>
      </c>
      <c r="E129" s="34"/>
      <c r="F129" s="39">
        <f t="shared" si="17"/>
        <v>80000</v>
      </c>
      <c r="G129" s="39">
        <f t="shared" si="17"/>
        <v>0</v>
      </c>
      <c r="H129" s="39">
        <f t="shared" si="17"/>
        <v>80000</v>
      </c>
    </row>
    <row r="130" spans="1:8" s="37" customFormat="1" ht="46.5">
      <c r="A130" s="43" t="s">
        <v>67</v>
      </c>
      <c r="B130" s="34" t="s">
        <v>23</v>
      </c>
      <c r="C130" s="34" t="s">
        <v>177</v>
      </c>
      <c r="D130" s="34" t="s">
        <v>68</v>
      </c>
      <c r="E130" s="34"/>
      <c r="F130" s="39">
        <f t="shared" si="17"/>
        <v>80000</v>
      </c>
      <c r="G130" s="39">
        <f t="shared" si="17"/>
        <v>0</v>
      </c>
      <c r="H130" s="39">
        <f t="shared" si="17"/>
        <v>80000</v>
      </c>
    </row>
    <row r="131" spans="1:8" s="37" customFormat="1" ht="30.75">
      <c r="A131" s="43" t="s">
        <v>36</v>
      </c>
      <c r="B131" s="34" t="s">
        <v>23</v>
      </c>
      <c r="C131" s="34" t="s">
        <v>177</v>
      </c>
      <c r="D131" s="34" t="s">
        <v>68</v>
      </c>
      <c r="E131" s="34" t="s">
        <v>37</v>
      </c>
      <c r="F131" s="39">
        <f t="shared" si="17"/>
        <v>80000</v>
      </c>
      <c r="G131" s="39">
        <f t="shared" si="17"/>
        <v>0</v>
      </c>
      <c r="H131" s="39">
        <f t="shared" si="17"/>
        <v>80000</v>
      </c>
    </row>
    <row r="132" spans="1:8" s="37" customFormat="1" ht="30.75">
      <c r="A132" s="43" t="s">
        <v>38</v>
      </c>
      <c r="B132" s="34" t="s">
        <v>23</v>
      </c>
      <c r="C132" s="34" t="s">
        <v>177</v>
      </c>
      <c r="D132" s="34" t="s">
        <v>68</v>
      </c>
      <c r="E132" s="34" t="s">
        <v>39</v>
      </c>
      <c r="F132" s="39">
        <v>80000</v>
      </c>
      <c r="H132" s="39">
        <f>F132+G132</f>
        <v>80000</v>
      </c>
    </row>
    <row r="133" spans="1:8" ht="15">
      <c r="A133" s="35" t="s">
        <v>179</v>
      </c>
      <c r="B133" s="36" t="s">
        <v>23</v>
      </c>
      <c r="C133" s="36" t="s">
        <v>180</v>
      </c>
      <c r="D133" s="34"/>
      <c r="E133" s="36"/>
      <c r="F133" s="31">
        <f>F141+F148+F134</f>
        <v>527957</v>
      </c>
      <c r="G133" s="31">
        <f>G141+G148+G134</f>
        <v>0</v>
      </c>
      <c r="H133" s="31">
        <f>H141+H148+H134</f>
        <v>527957</v>
      </c>
    </row>
    <row r="134" spans="1:8" ht="15">
      <c r="A134" s="43" t="s">
        <v>181</v>
      </c>
      <c r="B134" s="34" t="s">
        <v>23</v>
      </c>
      <c r="C134" s="34" t="s">
        <v>182</v>
      </c>
      <c r="D134" s="34"/>
      <c r="E134" s="34"/>
      <c r="F134" s="39">
        <f aca="true" t="shared" si="18" ref="F134:H139">F135</f>
        <v>170000</v>
      </c>
      <c r="G134" s="39">
        <f t="shared" si="18"/>
        <v>0</v>
      </c>
      <c r="H134" s="39">
        <f t="shared" si="18"/>
        <v>170000</v>
      </c>
    </row>
    <row r="135" spans="1:8" ht="30.75">
      <c r="A135" s="43" t="s">
        <v>183</v>
      </c>
      <c r="B135" s="34" t="s">
        <v>23</v>
      </c>
      <c r="C135" s="34" t="s">
        <v>182</v>
      </c>
      <c r="D135" s="34" t="s">
        <v>184</v>
      </c>
      <c r="E135" s="34"/>
      <c r="F135" s="39">
        <f>F136</f>
        <v>170000</v>
      </c>
      <c r="G135" s="39">
        <f t="shared" si="18"/>
        <v>0</v>
      </c>
      <c r="H135" s="39">
        <f t="shared" si="18"/>
        <v>170000</v>
      </c>
    </row>
    <row r="136" spans="1:8" ht="30.75">
      <c r="A136" s="43" t="s">
        <v>185</v>
      </c>
      <c r="B136" s="34" t="s">
        <v>23</v>
      </c>
      <c r="C136" s="34" t="s">
        <v>182</v>
      </c>
      <c r="D136" s="34" t="s">
        <v>186</v>
      </c>
      <c r="E136" s="34"/>
      <c r="F136" s="39">
        <f t="shared" si="18"/>
        <v>170000</v>
      </c>
      <c r="G136" s="39">
        <f t="shared" si="18"/>
        <v>0</v>
      </c>
      <c r="H136" s="39">
        <f t="shared" si="18"/>
        <v>170000</v>
      </c>
    </row>
    <row r="137" spans="1:8" ht="46.5">
      <c r="A137" s="43" t="s">
        <v>187</v>
      </c>
      <c r="B137" s="34" t="s">
        <v>23</v>
      </c>
      <c r="C137" s="34" t="s">
        <v>182</v>
      </c>
      <c r="D137" s="34" t="s">
        <v>188</v>
      </c>
      <c r="E137" s="34"/>
      <c r="F137" s="39">
        <f t="shared" si="18"/>
        <v>170000</v>
      </c>
      <c r="G137" s="39">
        <f t="shared" si="18"/>
        <v>0</v>
      </c>
      <c r="H137" s="39">
        <f t="shared" si="18"/>
        <v>170000</v>
      </c>
    </row>
    <row r="138" spans="1:8" ht="30.75">
      <c r="A138" s="43" t="s">
        <v>189</v>
      </c>
      <c r="B138" s="34" t="s">
        <v>23</v>
      </c>
      <c r="C138" s="34" t="s">
        <v>182</v>
      </c>
      <c r="D138" s="34" t="s">
        <v>190</v>
      </c>
      <c r="E138" s="34"/>
      <c r="F138" s="39">
        <f t="shared" si="18"/>
        <v>170000</v>
      </c>
      <c r="G138" s="39">
        <f t="shared" si="18"/>
        <v>0</v>
      </c>
      <c r="H138" s="39">
        <f t="shared" si="18"/>
        <v>170000</v>
      </c>
    </row>
    <row r="139" spans="1:8" ht="15">
      <c r="A139" s="43" t="s">
        <v>71</v>
      </c>
      <c r="B139" s="34" t="s">
        <v>23</v>
      </c>
      <c r="C139" s="34" t="s">
        <v>182</v>
      </c>
      <c r="D139" s="34" t="s">
        <v>190</v>
      </c>
      <c r="E139" s="34" t="s">
        <v>72</v>
      </c>
      <c r="F139" s="39">
        <f t="shared" si="18"/>
        <v>170000</v>
      </c>
      <c r="G139" s="39">
        <f t="shared" si="18"/>
        <v>0</v>
      </c>
      <c r="H139" s="39">
        <f t="shared" si="18"/>
        <v>170000</v>
      </c>
    </row>
    <row r="140" spans="1:8" ht="30.75">
      <c r="A140" s="43" t="s">
        <v>191</v>
      </c>
      <c r="B140" s="34" t="s">
        <v>23</v>
      </c>
      <c r="C140" s="34" t="s">
        <v>182</v>
      </c>
      <c r="D140" s="34" t="s">
        <v>190</v>
      </c>
      <c r="E140" s="34" t="s">
        <v>192</v>
      </c>
      <c r="F140" s="39">
        <v>170000</v>
      </c>
      <c r="H140" s="39">
        <f>F140+G140</f>
        <v>170000</v>
      </c>
    </row>
    <row r="141" spans="1:8" ht="15">
      <c r="A141" s="33" t="s">
        <v>193</v>
      </c>
      <c r="B141" s="34" t="s">
        <v>23</v>
      </c>
      <c r="C141" s="34" t="s">
        <v>194</v>
      </c>
      <c r="D141" s="34"/>
      <c r="E141" s="34"/>
      <c r="F141" s="39">
        <f aca="true" t="shared" si="19" ref="F141:H146">F142</f>
        <v>100000</v>
      </c>
      <c r="G141" s="39">
        <f t="shared" si="19"/>
        <v>0</v>
      </c>
      <c r="H141" s="39">
        <f t="shared" si="19"/>
        <v>100000</v>
      </c>
    </row>
    <row r="142" spans="1:8" ht="30.75">
      <c r="A142" s="38" t="s">
        <v>183</v>
      </c>
      <c r="B142" s="34" t="s">
        <v>23</v>
      </c>
      <c r="C142" s="34" t="s">
        <v>194</v>
      </c>
      <c r="D142" s="34" t="s">
        <v>184</v>
      </c>
      <c r="E142" s="34"/>
      <c r="F142" s="39">
        <f t="shared" si="19"/>
        <v>100000</v>
      </c>
      <c r="G142" s="39">
        <f t="shared" si="19"/>
        <v>0</v>
      </c>
      <c r="H142" s="39">
        <f t="shared" si="19"/>
        <v>100000</v>
      </c>
    </row>
    <row r="143" spans="1:8" ht="30.75">
      <c r="A143" s="38" t="s">
        <v>185</v>
      </c>
      <c r="B143" s="34" t="s">
        <v>23</v>
      </c>
      <c r="C143" s="34" t="s">
        <v>194</v>
      </c>
      <c r="D143" s="34" t="s">
        <v>186</v>
      </c>
      <c r="E143" s="34"/>
      <c r="F143" s="39">
        <f t="shared" si="19"/>
        <v>100000</v>
      </c>
      <c r="G143" s="39">
        <f t="shared" si="19"/>
        <v>0</v>
      </c>
      <c r="H143" s="39">
        <f t="shared" si="19"/>
        <v>100000</v>
      </c>
    </row>
    <row r="144" spans="1:8" ht="46.5">
      <c r="A144" s="38" t="s">
        <v>195</v>
      </c>
      <c r="B144" s="34" t="s">
        <v>23</v>
      </c>
      <c r="C144" s="34" t="s">
        <v>194</v>
      </c>
      <c r="D144" s="34" t="s">
        <v>196</v>
      </c>
      <c r="E144" s="34"/>
      <c r="F144" s="39">
        <f t="shared" si="19"/>
        <v>100000</v>
      </c>
      <c r="G144" s="39">
        <f t="shared" si="19"/>
        <v>0</v>
      </c>
      <c r="H144" s="39">
        <f t="shared" si="19"/>
        <v>100000</v>
      </c>
    </row>
    <row r="145" spans="1:8" ht="78">
      <c r="A145" s="33" t="s">
        <v>197</v>
      </c>
      <c r="B145" s="34" t="s">
        <v>23</v>
      </c>
      <c r="C145" s="34" t="s">
        <v>194</v>
      </c>
      <c r="D145" s="34" t="s">
        <v>198</v>
      </c>
      <c r="E145" s="34"/>
      <c r="F145" s="39">
        <f t="shared" si="19"/>
        <v>100000</v>
      </c>
      <c r="G145" s="39">
        <f t="shared" si="19"/>
        <v>0</v>
      </c>
      <c r="H145" s="39">
        <f t="shared" si="19"/>
        <v>100000</v>
      </c>
    </row>
    <row r="146" spans="1:8" ht="15">
      <c r="A146" s="33" t="s">
        <v>199</v>
      </c>
      <c r="B146" s="34" t="s">
        <v>23</v>
      </c>
      <c r="C146" s="34" t="s">
        <v>194</v>
      </c>
      <c r="D146" s="34" t="s">
        <v>198</v>
      </c>
      <c r="E146" s="34" t="s">
        <v>200</v>
      </c>
      <c r="F146" s="39">
        <f t="shared" si="19"/>
        <v>100000</v>
      </c>
      <c r="G146" s="39">
        <f t="shared" si="19"/>
        <v>0</v>
      </c>
      <c r="H146" s="39">
        <f t="shared" si="19"/>
        <v>100000</v>
      </c>
    </row>
    <row r="147" spans="1:8" ht="15">
      <c r="A147" s="33" t="s">
        <v>201</v>
      </c>
      <c r="B147" s="34" t="s">
        <v>23</v>
      </c>
      <c r="C147" s="34" t="s">
        <v>194</v>
      </c>
      <c r="D147" s="34" t="s">
        <v>198</v>
      </c>
      <c r="E147" s="34" t="s">
        <v>202</v>
      </c>
      <c r="F147" s="39">
        <v>100000</v>
      </c>
      <c r="H147" s="39">
        <f>F147+G147</f>
        <v>100000</v>
      </c>
    </row>
    <row r="148" spans="1:8" ht="15">
      <c r="A148" s="33" t="s">
        <v>203</v>
      </c>
      <c r="B148" s="34" t="s">
        <v>23</v>
      </c>
      <c r="C148" s="34" t="s">
        <v>204</v>
      </c>
      <c r="D148" s="34"/>
      <c r="E148" s="34"/>
      <c r="F148" s="39">
        <f>F149</f>
        <v>257957</v>
      </c>
      <c r="G148" s="39">
        <f>G149</f>
        <v>0</v>
      </c>
      <c r="H148" s="39">
        <f>H149</f>
        <v>257957</v>
      </c>
    </row>
    <row r="149" spans="1:8" ht="30.75">
      <c r="A149" s="38" t="s">
        <v>205</v>
      </c>
      <c r="B149" s="34" t="s">
        <v>23</v>
      </c>
      <c r="C149" s="34" t="s">
        <v>204</v>
      </c>
      <c r="D149" s="55" t="s">
        <v>184</v>
      </c>
      <c r="E149" s="34"/>
      <c r="F149" s="39">
        <f>F152</f>
        <v>257957</v>
      </c>
      <c r="G149" s="39">
        <f>G152</f>
        <v>0</v>
      </c>
      <c r="H149" s="39">
        <f>H152</f>
        <v>257957</v>
      </c>
    </row>
    <row r="150" spans="1:8" ht="30.75">
      <c r="A150" s="38" t="s">
        <v>185</v>
      </c>
      <c r="B150" s="34" t="s">
        <v>23</v>
      </c>
      <c r="C150" s="34" t="s">
        <v>204</v>
      </c>
      <c r="D150" s="55" t="s">
        <v>186</v>
      </c>
      <c r="E150" s="34"/>
      <c r="F150" s="39">
        <f aca="true" t="shared" si="20" ref="F150:H151">F151</f>
        <v>257957</v>
      </c>
      <c r="G150" s="39">
        <f t="shared" si="20"/>
        <v>0</v>
      </c>
      <c r="H150" s="39">
        <f t="shared" si="20"/>
        <v>257957</v>
      </c>
    </row>
    <row r="151" spans="1:8" ht="30.75">
      <c r="A151" s="38" t="s">
        <v>206</v>
      </c>
      <c r="B151" s="34" t="s">
        <v>23</v>
      </c>
      <c r="C151" s="34" t="s">
        <v>204</v>
      </c>
      <c r="D151" s="55" t="s">
        <v>207</v>
      </c>
      <c r="E151" s="34"/>
      <c r="F151" s="39">
        <f t="shared" si="20"/>
        <v>257957</v>
      </c>
      <c r="G151" s="39">
        <f t="shared" si="20"/>
        <v>0</v>
      </c>
      <c r="H151" s="39">
        <f t="shared" si="20"/>
        <v>257957</v>
      </c>
    </row>
    <row r="152" spans="1:8" ht="15">
      <c r="A152" s="38" t="s">
        <v>208</v>
      </c>
      <c r="B152" s="40" t="s">
        <v>23</v>
      </c>
      <c r="C152" s="40" t="s">
        <v>204</v>
      </c>
      <c r="D152" s="40" t="s">
        <v>209</v>
      </c>
      <c r="E152" s="34"/>
      <c r="F152" s="39">
        <f>F153+F155</f>
        <v>257957</v>
      </c>
      <c r="G152" s="39">
        <f>G153+G155</f>
        <v>0</v>
      </c>
      <c r="H152" s="39">
        <f>H153+H155</f>
        <v>257957</v>
      </c>
    </row>
    <row r="153" spans="1:8" ht="15">
      <c r="A153" s="33" t="s">
        <v>71</v>
      </c>
      <c r="B153" s="34" t="s">
        <v>23</v>
      </c>
      <c r="C153" s="34" t="s">
        <v>204</v>
      </c>
      <c r="D153" s="40" t="s">
        <v>209</v>
      </c>
      <c r="E153" s="34" t="s">
        <v>72</v>
      </c>
      <c r="F153" s="39">
        <f>F154</f>
        <v>50000</v>
      </c>
      <c r="G153" s="39">
        <f>G154</f>
        <v>0</v>
      </c>
      <c r="H153" s="39">
        <f>H154</f>
        <v>50000</v>
      </c>
    </row>
    <row r="154" spans="1:8" ht="30.75">
      <c r="A154" s="56" t="s">
        <v>210</v>
      </c>
      <c r="B154" s="34" t="s">
        <v>23</v>
      </c>
      <c r="C154" s="34" t="s">
        <v>204</v>
      </c>
      <c r="D154" s="40" t="s">
        <v>209</v>
      </c>
      <c r="E154" s="34" t="s">
        <v>211</v>
      </c>
      <c r="F154" s="39">
        <v>50000</v>
      </c>
      <c r="H154" s="39">
        <f>F154+G154</f>
        <v>50000</v>
      </c>
    </row>
    <row r="155" spans="1:8" ht="30.75">
      <c r="A155" s="33" t="s">
        <v>212</v>
      </c>
      <c r="B155" s="34" t="s">
        <v>23</v>
      </c>
      <c r="C155" s="34" t="s">
        <v>204</v>
      </c>
      <c r="D155" s="40" t="s">
        <v>209</v>
      </c>
      <c r="E155" s="34" t="s">
        <v>213</v>
      </c>
      <c r="F155" s="39">
        <f>F156</f>
        <v>207957</v>
      </c>
      <c r="G155" s="39">
        <f>G156</f>
        <v>0</v>
      </c>
      <c r="H155" s="39">
        <f>H156</f>
        <v>207957</v>
      </c>
    </row>
    <row r="156" spans="1:8" ht="46.5">
      <c r="A156" s="33" t="s">
        <v>214</v>
      </c>
      <c r="B156" s="34" t="s">
        <v>23</v>
      </c>
      <c r="C156" s="34" t="s">
        <v>204</v>
      </c>
      <c r="D156" s="40" t="s">
        <v>209</v>
      </c>
      <c r="E156" s="34" t="s">
        <v>215</v>
      </c>
      <c r="F156" s="39">
        <v>207957</v>
      </c>
      <c r="H156" s="39">
        <f>F156+G156</f>
        <v>207957</v>
      </c>
    </row>
    <row r="157" spans="1:8" ht="15">
      <c r="A157" s="35" t="s">
        <v>216</v>
      </c>
      <c r="B157" s="36" t="s">
        <v>23</v>
      </c>
      <c r="C157" s="36" t="s">
        <v>217</v>
      </c>
      <c r="D157" s="41"/>
      <c r="E157" s="36"/>
      <c r="F157" s="57">
        <f aca="true" t="shared" si="21" ref="F157:H162">F158</f>
        <v>5373673</v>
      </c>
      <c r="G157" s="57">
        <f t="shared" si="21"/>
        <v>0</v>
      </c>
      <c r="H157" s="57">
        <f t="shared" si="21"/>
        <v>5373673</v>
      </c>
    </row>
    <row r="158" spans="1:8" ht="15">
      <c r="A158" s="33" t="s">
        <v>218</v>
      </c>
      <c r="B158" s="34" t="s">
        <v>23</v>
      </c>
      <c r="C158" s="34" t="s">
        <v>219</v>
      </c>
      <c r="D158" s="41"/>
      <c r="E158" s="34"/>
      <c r="F158" s="58">
        <f t="shared" si="21"/>
        <v>5373673</v>
      </c>
      <c r="G158" s="58">
        <f t="shared" si="21"/>
        <v>0</v>
      </c>
      <c r="H158" s="58">
        <f t="shared" si="21"/>
        <v>5373673</v>
      </c>
    </row>
    <row r="159" spans="1:8" ht="46.5">
      <c r="A159" s="59" t="s">
        <v>220</v>
      </c>
      <c r="B159" s="34" t="s">
        <v>23</v>
      </c>
      <c r="C159" s="34" t="s">
        <v>219</v>
      </c>
      <c r="D159" s="34" t="s">
        <v>221</v>
      </c>
      <c r="E159" s="34"/>
      <c r="F159" s="58">
        <f t="shared" si="21"/>
        <v>5373673</v>
      </c>
      <c r="G159" s="58">
        <f t="shared" si="21"/>
        <v>0</v>
      </c>
      <c r="H159" s="58">
        <f t="shared" si="21"/>
        <v>5373673</v>
      </c>
    </row>
    <row r="160" spans="1:8" ht="62.25">
      <c r="A160" s="47" t="s">
        <v>222</v>
      </c>
      <c r="B160" s="34" t="s">
        <v>23</v>
      </c>
      <c r="C160" s="34" t="s">
        <v>219</v>
      </c>
      <c r="D160" s="34" t="s">
        <v>223</v>
      </c>
      <c r="E160" s="34"/>
      <c r="F160" s="58">
        <f t="shared" si="21"/>
        <v>5373673</v>
      </c>
      <c r="G160" s="58">
        <f t="shared" si="21"/>
        <v>0</v>
      </c>
      <c r="H160" s="58">
        <f t="shared" si="21"/>
        <v>5373673</v>
      </c>
    </row>
    <row r="161" spans="1:8" ht="30.75">
      <c r="A161" s="47" t="s">
        <v>224</v>
      </c>
      <c r="B161" s="40" t="s">
        <v>23</v>
      </c>
      <c r="C161" s="40" t="s">
        <v>219</v>
      </c>
      <c r="D161" s="40" t="s">
        <v>225</v>
      </c>
      <c r="E161" s="34"/>
      <c r="F161" s="58">
        <f t="shared" si="21"/>
        <v>5373673</v>
      </c>
      <c r="G161" s="58">
        <f t="shared" si="21"/>
        <v>0</v>
      </c>
      <c r="H161" s="58">
        <f t="shared" si="21"/>
        <v>5373673</v>
      </c>
    </row>
    <row r="162" spans="1:8" ht="30.75">
      <c r="A162" s="47" t="s">
        <v>212</v>
      </c>
      <c r="B162" s="34" t="s">
        <v>23</v>
      </c>
      <c r="C162" s="34" t="s">
        <v>219</v>
      </c>
      <c r="D162" s="40" t="s">
        <v>225</v>
      </c>
      <c r="E162" s="34" t="s">
        <v>213</v>
      </c>
      <c r="F162" s="58">
        <f t="shared" si="21"/>
        <v>5373673</v>
      </c>
      <c r="G162" s="58">
        <f t="shared" si="21"/>
        <v>0</v>
      </c>
      <c r="H162" s="58">
        <f t="shared" si="21"/>
        <v>5373673</v>
      </c>
    </row>
    <row r="163" spans="1:8" ht="15">
      <c r="A163" s="47" t="s">
        <v>226</v>
      </c>
      <c r="B163" s="34" t="s">
        <v>23</v>
      </c>
      <c r="C163" s="34" t="s">
        <v>219</v>
      </c>
      <c r="D163" s="40" t="s">
        <v>225</v>
      </c>
      <c r="E163" s="34" t="s">
        <v>227</v>
      </c>
      <c r="F163" s="58">
        <v>5373673</v>
      </c>
      <c r="H163" s="58">
        <f>F163+G163</f>
        <v>5373673</v>
      </c>
    </row>
    <row r="164" spans="1:8" ht="15">
      <c r="A164" s="35" t="s">
        <v>228</v>
      </c>
      <c r="B164" s="36" t="s">
        <v>23</v>
      </c>
      <c r="C164" s="36" t="s">
        <v>229</v>
      </c>
      <c r="D164" s="34"/>
      <c r="E164" s="36"/>
      <c r="F164" s="57">
        <f>F165</f>
        <v>1082617</v>
      </c>
      <c r="G164" s="57">
        <f>G165</f>
        <v>0</v>
      </c>
      <c r="H164" s="57">
        <f>H165</f>
        <v>1082617</v>
      </c>
    </row>
    <row r="165" spans="1:8" ht="15">
      <c r="A165" s="33" t="s">
        <v>230</v>
      </c>
      <c r="B165" s="34" t="s">
        <v>23</v>
      </c>
      <c r="C165" s="34" t="s">
        <v>231</v>
      </c>
      <c r="D165" s="34"/>
      <c r="E165" s="34"/>
      <c r="F165" s="58">
        <f>F166</f>
        <v>1082617</v>
      </c>
      <c r="G165" s="58">
        <f aca="true" t="shared" si="22" ref="G165:H168">G166</f>
        <v>0</v>
      </c>
      <c r="H165" s="58">
        <f t="shared" si="22"/>
        <v>1082617</v>
      </c>
    </row>
    <row r="166" spans="1:8" ht="15" customHeight="1">
      <c r="A166" s="49" t="s">
        <v>232</v>
      </c>
      <c r="B166" s="40" t="s">
        <v>23</v>
      </c>
      <c r="C166" s="40" t="s">
        <v>233</v>
      </c>
      <c r="D166" s="40" t="s">
        <v>234</v>
      </c>
      <c r="E166" s="40"/>
      <c r="F166" s="58">
        <f>F167</f>
        <v>1082617</v>
      </c>
      <c r="G166" s="58">
        <f t="shared" si="22"/>
        <v>0</v>
      </c>
      <c r="H166" s="58">
        <f t="shared" si="22"/>
        <v>1082617</v>
      </c>
    </row>
    <row r="167" spans="1:8" ht="15">
      <c r="A167" s="49" t="s">
        <v>235</v>
      </c>
      <c r="B167" s="40" t="s">
        <v>23</v>
      </c>
      <c r="C167" s="40" t="s">
        <v>231</v>
      </c>
      <c r="D167" s="40" t="s">
        <v>236</v>
      </c>
      <c r="E167" s="40"/>
      <c r="F167" s="58">
        <f>F168</f>
        <v>1082617</v>
      </c>
      <c r="G167" s="58">
        <f t="shared" si="22"/>
        <v>0</v>
      </c>
      <c r="H167" s="58">
        <f t="shared" si="22"/>
        <v>1082617</v>
      </c>
    </row>
    <row r="168" spans="1:8" ht="30.75">
      <c r="A168" s="49" t="s">
        <v>212</v>
      </c>
      <c r="B168" s="40" t="s">
        <v>23</v>
      </c>
      <c r="C168" s="40" t="s">
        <v>231</v>
      </c>
      <c r="D168" s="40" t="s">
        <v>236</v>
      </c>
      <c r="E168" s="40" t="s">
        <v>213</v>
      </c>
      <c r="F168" s="58">
        <f>F169</f>
        <v>1082617</v>
      </c>
      <c r="G168" s="58">
        <f t="shared" si="22"/>
        <v>0</v>
      </c>
      <c r="H168" s="58">
        <f t="shared" si="22"/>
        <v>1082617</v>
      </c>
    </row>
    <row r="169" spans="1:8" ht="15">
      <c r="A169" s="33" t="s">
        <v>226</v>
      </c>
      <c r="B169" s="40" t="s">
        <v>23</v>
      </c>
      <c r="C169" s="40" t="s">
        <v>231</v>
      </c>
      <c r="D169" s="40" t="s">
        <v>236</v>
      </c>
      <c r="E169" s="40" t="s">
        <v>227</v>
      </c>
      <c r="F169" s="58">
        <v>1082617</v>
      </c>
      <c r="H169" s="58">
        <f>F169+G169</f>
        <v>1082617</v>
      </c>
    </row>
    <row r="170" spans="1:8" ht="30.75">
      <c r="A170" s="60" t="s">
        <v>237</v>
      </c>
      <c r="B170" s="36" t="s">
        <v>23</v>
      </c>
      <c r="C170" s="61" t="s">
        <v>238</v>
      </c>
      <c r="D170" s="40"/>
      <c r="E170" s="61"/>
      <c r="F170" s="62">
        <f>F171</f>
        <v>100000</v>
      </c>
      <c r="G170" s="62">
        <f aca="true" t="shared" si="23" ref="G170:H174">G171</f>
        <v>0</v>
      </c>
      <c r="H170" s="62">
        <f t="shared" si="23"/>
        <v>100000</v>
      </c>
    </row>
    <row r="171" spans="1:8" ht="30.75">
      <c r="A171" s="38" t="s">
        <v>239</v>
      </c>
      <c r="B171" s="34" t="s">
        <v>23</v>
      </c>
      <c r="C171" s="40" t="s">
        <v>240</v>
      </c>
      <c r="D171" s="40"/>
      <c r="E171" s="40"/>
      <c r="F171" s="63">
        <f>F172</f>
        <v>100000</v>
      </c>
      <c r="G171" s="63">
        <f t="shared" si="23"/>
        <v>0</v>
      </c>
      <c r="H171" s="63">
        <f t="shared" si="23"/>
        <v>100000</v>
      </c>
    </row>
    <row r="172" spans="1:8" ht="30.75">
      <c r="A172" s="38" t="s">
        <v>42</v>
      </c>
      <c r="B172" s="34" t="s">
        <v>23</v>
      </c>
      <c r="C172" s="40" t="s">
        <v>240</v>
      </c>
      <c r="D172" s="40" t="s">
        <v>43</v>
      </c>
      <c r="E172" s="40"/>
      <c r="F172" s="63">
        <f>F173</f>
        <v>100000</v>
      </c>
      <c r="G172" s="63">
        <f t="shared" si="23"/>
        <v>0</v>
      </c>
      <c r="H172" s="63">
        <f t="shared" si="23"/>
        <v>100000</v>
      </c>
    </row>
    <row r="173" spans="1:8" ht="15">
      <c r="A173" s="38" t="s">
        <v>241</v>
      </c>
      <c r="B173" s="34" t="s">
        <v>23</v>
      </c>
      <c r="C173" s="40" t="s">
        <v>240</v>
      </c>
      <c r="D173" s="40" t="s">
        <v>242</v>
      </c>
      <c r="E173" s="40"/>
      <c r="F173" s="63">
        <f>F174</f>
        <v>100000</v>
      </c>
      <c r="G173" s="63">
        <f t="shared" si="23"/>
        <v>0</v>
      </c>
      <c r="H173" s="63">
        <f t="shared" si="23"/>
        <v>100000</v>
      </c>
    </row>
    <row r="174" spans="1:8" ht="30.75">
      <c r="A174" s="38" t="s">
        <v>243</v>
      </c>
      <c r="B174" s="34" t="s">
        <v>23</v>
      </c>
      <c r="C174" s="40" t="s">
        <v>240</v>
      </c>
      <c r="D174" s="40" t="s">
        <v>242</v>
      </c>
      <c r="E174" s="40" t="s">
        <v>244</v>
      </c>
      <c r="F174" s="63">
        <f>F175</f>
        <v>100000</v>
      </c>
      <c r="G174" s="63">
        <f t="shared" si="23"/>
        <v>0</v>
      </c>
      <c r="H174" s="63">
        <f t="shared" si="23"/>
        <v>100000</v>
      </c>
    </row>
    <row r="175" spans="1:8" ht="15">
      <c r="A175" s="38" t="s">
        <v>245</v>
      </c>
      <c r="B175" s="34" t="s">
        <v>23</v>
      </c>
      <c r="C175" s="40" t="s">
        <v>240</v>
      </c>
      <c r="D175" s="40" t="s">
        <v>242</v>
      </c>
      <c r="E175" s="40" t="s">
        <v>246</v>
      </c>
      <c r="F175" s="63">
        <v>100000</v>
      </c>
      <c r="H175" s="63">
        <f>F175+G175</f>
        <v>100000</v>
      </c>
    </row>
    <row r="176" spans="1:8" ht="46.5">
      <c r="A176" s="60" t="s">
        <v>247</v>
      </c>
      <c r="B176" s="36"/>
      <c r="C176" s="61"/>
      <c r="D176" s="61"/>
      <c r="E176" s="61"/>
      <c r="F176" s="62">
        <f>F177</f>
        <v>4959741</v>
      </c>
      <c r="G176" s="62">
        <f aca="true" t="shared" si="24" ref="G176:H178">G177</f>
        <v>197548.83</v>
      </c>
      <c r="H176" s="62">
        <f t="shared" si="24"/>
        <v>5157289.83</v>
      </c>
    </row>
    <row r="177" spans="1:8" ht="15">
      <c r="A177" s="60" t="s">
        <v>248</v>
      </c>
      <c r="B177" s="36" t="s">
        <v>23</v>
      </c>
      <c r="C177" s="61" t="s">
        <v>249</v>
      </c>
      <c r="D177" s="61"/>
      <c r="E177" s="61"/>
      <c r="F177" s="62">
        <f>F178</f>
        <v>4959741</v>
      </c>
      <c r="G177" s="62">
        <f t="shared" si="24"/>
        <v>197548.83</v>
      </c>
      <c r="H177" s="62">
        <f t="shared" si="24"/>
        <v>5157289.83</v>
      </c>
    </row>
    <row r="178" spans="1:8" ht="15">
      <c r="A178" s="38" t="s">
        <v>250</v>
      </c>
      <c r="B178" s="34" t="s">
        <v>23</v>
      </c>
      <c r="C178" s="40" t="s">
        <v>251</v>
      </c>
      <c r="D178" s="40"/>
      <c r="E178" s="40"/>
      <c r="F178" s="63">
        <f>F179</f>
        <v>4959741</v>
      </c>
      <c r="G178" s="63">
        <f t="shared" si="24"/>
        <v>197548.83</v>
      </c>
      <c r="H178" s="63">
        <f t="shared" si="24"/>
        <v>5157289.83</v>
      </c>
    </row>
    <row r="179" spans="1:8" ht="30.75">
      <c r="A179" s="60" t="s">
        <v>252</v>
      </c>
      <c r="B179" s="36" t="s">
        <v>23</v>
      </c>
      <c r="C179" s="61" t="s">
        <v>251</v>
      </c>
      <c r="D179" s="61" t="s">
        <v>253</v>
      </c>
      <c r="E179" s="61"/>
      <c r="F179" s="62">
        <f>F180+F189</f>
        <v>4959741</v>
      </c>
      <c r="G179" s="62">
        <f>G180+G189</f>
        <v>197548.83</v>
      </c>
      <c r="H179" s="62">
        <f>H180+H189</f>
        <v>5157289.83</v>
      </c>
    </row>
    <row r="180" spans="1:8" ht="15">
      <c r="A180" s="38" t="s">
        <v>254</v>
      </c>
      <c r="B180" s="34" t="s">
        <v>23</v>
      </c>
      <c r="C180" s="40" t="s">
        <v>255</v>
      </c>
      <c r="D180" s="40" t="s">
        <v>256</v>
      </c>
      <c r="E180" s="40"/>
      <c r="F180" s="63">
        <f aca="true" t="shared" si="25" ref="F180:H181">F181</f>
        <v>4242095</v>
      </c>
      <c r="G180" s="63">
        <f t="shared" si="25"/>
        <v>54557.4</v>
      </c>
      <c r="H180" s="63">
        <f t="shared" si="25"/>
        <v>4296652.4</v>
      </c>
    </row>
    <row r="181" spans="1:8" ht="30.75">
      <c r="A181" s="38" t="s">
        <v>257</v>
      </c>
      <c r="B181" s="34" t="s">
        <v>23</v>
      </c>
      <c r="C181" s="40" t="s">
        <v>255</v>
      </c>
      <c r="D181" s="40" t="s">
        <v>258</v>
      </c>
      <c r="E181" s="40"/>
      <c r="F181" s="63">
        <f t="shared" si="25"/>
        <v>4242095</v>
      </c>
      <c r="G181" s="63">
        <f t="shared" si="25"/>
        <v>54557.4</v>
      </c>
      <c r="H181" s="63">
        <f t="shared" si="25"/>
        <v>4296652.4</v>
      </c>
    </row>
    <row r="182" spans="1:8" ht="30.75">
      <c r="A182" s="38" t="s">
        <v>259</v>
      </c>
      <c r="B182" s="34" t="s">
        <v>23</v>
      </c>
      <c r="C182" s="40" t="s">
        <v>251</v>
      </c>
      <c r="D182" s="40" t="s">
        <v>260</v>
      </c>
      <c r="E182" s="40" t="s">
        <v>94</v>
      </c>
      <c r="F182" s="63">
        <f>F183+F185+F187</f>
        <v>4242095</v>
      </c>
      <c r="G182" s="63">
        <f>G183+G185+G187</f>
        <v>54557.4</v>
      </c>
      <c r="H182" s="63">
        <f>H183+H185+H187</f>
        <v>4296652.4</v>
      </c>
    </row>
    <row r="183" spans="1:8" ht="78">
      <c r="A183" s="38" t="s">
        <v>32</v>
      </c>
      <c r="B183" s="34" t="s">
        <v>23</v>
      </c>
      <c r="C183" s="40" t="s">
        <v>251</v>
      </c>
      <c r="D183" s="40" t="s">
        <v>260</v>
      </c>
      <c r="E183" s="40" t="s">
        <v>33</v>
      </c>
      <c r="F183" s="63">
        <f>F184</f>
        <v>3455540</v>
      </c>
      <c r="G183" s="63">
        <f>G184</f>
        <v>0</v>
      </c>
      <c r="H183" s="63">
        <f>H184</f>
        <v>3455540</v>
      </c>
    </row>
    <row r="184" spans="1:8" ht="15">
      <c r="A184" s="38" t="s">
        <v>261</v>
      </c>
      <c r="B184" s="34" t="s">
        <v>23</v>
      </c>
      <c r="C184" s="40" t="s">
        <v>251</v>
      </c>
      <c r="D184" s="40" t="s">
        <v>260</v>
      </c>
      <c r="E184" s="40" t="s">
        <v>262</v>
      </c>
      <c r="F184" s="63">
        <v>3455540</v>
      </c>
      <c r="G184" s="63"/>
      <c r="H184" s="63">
        <f>F184+G184</f>
        <v>3455540</v>
      </c>
    </row>
    <row r="185" spans="1:8" ht="30.75">
      <c r="A185" s="38" t="s">
        <v>36</v>
      </c>
      <c r="B185" s="34" t="s">
        <v>23</v>
      </c>
      <c r="C185" s="40" t="s">
        <v>251</v>
      </c>
      <c r="D185" s="40" t="s">
        <v>260</v>
      </c>
      <c r="E185" s="40" t="s">
        <v>37</v>
      </c>
      <c r="F185" s="63">
        <f>F186</f>
        <v>782555</v>
      </c>
      <c r="G185" s="63">
        <f>G186</f>
        <v>54557.4</v>
      </c>
      <c r="H185" s="63">
        <f>H186</f>
        <v>837112.4</v>
      </c>
    </row>
    <row r="186" spans="1:8" ht="30.75">
      <c r="A186" s="38" t="s">
        <v>38</v>
      </c>
      <c r="B186" s="34" t="s">
        <v>23</v>
      </c>
      <c r="C186" s="40" t="s">
        <v>251</v>
      </c>
      <c r="D186" s="40" t="s">
        <v>260</v>
      </c>
      <c r="E186" s="40" t="s">
        <v>39</v>
      </c>
      <c r="F186" s="63">
        <v>782555</v>
      </c>
      <c r="G186" s="63">
        <v>54557.4</v>
      </c>
      <c r="H186" s="63">
        <f>F186+G186</f>
        <v>837112.4</v>
      </c>
    </row>
    <row r="187" spans="1:8" ht="15">
      <c r="A187" s="38" t="s">
        <v>46</v>
      </c>
      <c r="B187" s="34" t="s">
        <v>23</v>
      </c>
      <c r="C187" s="40" t="s">
        <v>251</v>
      </c>
      <c r="D187" s="40" t="s">
        <v>260</v>
      </c>
      <c r="E187" s="40" t="s">
        <v>47</v>
      </c>
      <c r="F187" s="63">
        <f>F188</f>
        <v>4000</v>
      </c>
      <c r="G187" s="63">
        <f>G188</f>
        <v>0</v>
      </c>
      <c r="H187" s="63">
        <f>H188</f>
        <v>4000</v>
      </c>
    </row>
    <row r="188" spans="1:8" ht="15">
      <c r="A188" s="38" t="s">
        <v>48</v>
      </c>
      <c r="B188" s="34" t="s">
        <v>23</v>
      </c>
      <c r="C188" s="40" t="s">
        <v>251</v>
      </c>
      <c r="D188" s="40" t="s">
        <v>260</v>
      </c>
      <c r="E188" s="40" t="s">
        <v>49</v>
      </c>
      <c r="F188" s="63">
        <v>4000</v>
      </c>
      <c r="G188" s="63"/>
      <c r="H188" s="63">
        <f>F188+G188</f>
        <v>4000</v>
      </c>
    </row>
    <row r="189" spans="1:8" ht="30.75">
      <c r="A189" s="60" t="s">
        <v>263</v>
      </c>
      <c r="B189" s="36" t="s">
        <v>23</v>
      </c>
      <c r="C189" s="61" t="s">
        <v>264</v>
      </c>
      <c r="D189" s="61" t="s">
        <v>265</v>
      </c>
      <c r="E189" s="61"/>
      <c r="F189" s="62">
        <f>F190</f>
        <v>717646</v>
      </c>
      <c r="G189" s="62">
        <f>G190</f>
        <v>142991.43</v>
      </c>
      <c r="H189" s="62">
        <f>H190</f>
        <v>860637.4299999999</v>
      </c>
    </row>
    <row r="190" spans="1:8" ht="46.5">
      <c r="A190" s="38" t="s">
        <v>266</v>
      </c>
      <c r="B190" s="34" t="s">
        <v>23</v>
      </c>
      <c r="C190" s="40" t="s">
        <v>264</v>
      </c>
      <c r="D190" s="40" t="s">
        <v>267</v>
      </c>
      <c r="E190" s="40"/>
      <c r="F190" s="63">
        <f>F191</f>
        <v>717646</v>
      </c>
      <c r="G190" s="63">
        <f aca="true" t="shared" si="26" ref="G190:H192">G191</f>
        <v>142991.43</v>
      </c>
      <c r="H190" s="63">
        <f t="shared" si="26"/>
        <v>860637.4299999999</v>
      </c>
    </row>
    <row r="191" spans="1:8" ht="30.75">
      <c r="A191" s="38" t="s">
        <v>268</v>
      </c>
      <c r="B191" s="34" t="s">
        <v>23</v>
      </c>
      <c r="C191" s="40" t="s">
        <v>264</v>
      </c>
      <c r="D191" s="40" t="s">
        <v>269</v>
      </c>
      <c r="E191" s="40"/>
      <c r="F191" s="63">
        <f>F192</f>
        <v>717646</v>
      </c>
      <c r="G191" s="63">
        <f t="shared" si="26"/>
        <v>142991.43</v>
      </c>
      <c r="H191" s="63">
        <f t="shared" si="26"/>
        <v>860637.4299999999</v>
      </c>
    </row>
    <row r="192" spans="1:8" ht="30.75">
      <c r="A192" s="38" t="s">
        <v>36</v>
      </c>
      <c r="B192" s="34" t="s">
        <v>23</v>
      </c>
      <c r="C192" s="40" t="s">
        <v>251</v>
      </c>
      <c r="D192" s="40" t="s">
        <v>269</v>
      </c>
      <c r="E192" s="40" t="s">
        <v>37</v>
      </c>
      <c r="F192" s="63">
        <f>F193</f>
        <v>717646</v>
      </c>
      <c r="G192" s="63">
        <f t="shared" si="26"/>
        <v>142991.43</v>
      </c>
      <c r="H192" s="63">
        <f t="shared" si="26"/>
        <v>860637.4299999999</v>
      </c>
    </row>
    <row r="193" spans="1:8" ht="30.75">
      <c r="A193" s="38" t="s">
        <v>38</v>
      </c>
      <c r="B193" s="34" t="s">
        <v>23</v>
      </c>
      <c r="C193" s="40" t="s">
        <v>251</v>
      </c>
      <c r="D193" s="40" t="s">
        <v>269</v>
      </c>
      <c r="E193" s="40" t="s">
        <v>39</v>
      </c>
      <c r="F193" s="63">
        <v>717646</v>
      </c>
      <c r="G193" s="63">
        <v>142991.43</v>
      </c>
      <c r="H193" s="63">
        <f>F193+G193</f>
        <v>860637.4299999999</v>
      </c>
    </row>
    <row r="194" spans="1:8" ht="30.75">
      <c r="A194" s="60" t="s">
        <v>270</v>
      </c>
      <c r="B194" s="36"/>
      <c r="C194" s="61"/>
      <c r="D194" s="61"/>
      <c r="E194" s="61"/>
      <c r="F194" s="62">
        <f>F195</f>
        <v>2957621</v>
      </c>
      <c r="G194" s="62">
        <f aca="true" t="shared" si="27" ref="G194:H196">G195</f>
        <v>101551.44</v>
      </c>
      <c r="H194" s="62">
        <f t="shared" si="27"/>
        <v>3059172.44</v>
      </c>
    </row>
    <row r="195" spans="1:8" ht="15">
      <c r="A195" s="38" t="s">
        <v>248</v>
      </c>
      <c r="B195" s="34" t="s">
        <v>23</v>
      </c>
      <c r="C195" s="40" t="s">
        <v>249</v>
      </c>
      <c r="D195" s="40"/>
      <c r="E195" s="40"/>
      <c r="F195" s="63">
        <f>F196</f>
        <v>2957621</v>
      </c>
      <c r="G195" s="63">
        <f t="shared" si="27"/>
        <v>101551.44</v>
      </c>
      <c r="H195" s="63">
        <f t="shared" si="27"/>
        <v>3059172.44</v>
      </c>
    </row>
    <row r="196" spans="1:8" ht="15">
      <c r="A196" s="38" t="s">
        <v>250</v>
      </c>
      <c r="B196" s="34" t="s">
        <v>23</v>
      </c>
      <c r="C196" s="40" t="s">
        <v>251</v>
      </c>
      <c r="D196" s="40"/>
      <c r="E196" s="40"/>
      <c r="F196" s="63">
        <f>F197</f>
        <v>2957621</v>
      </c>
      <c r="G196" s="63">
        <f t="shared" si="27"/>
        <v>101551.44</v>
      </c>
      <c r="H196" s="63">
        <f t="shared" si="27"/>
        <v>3059172.44</v>
      </c>
    </row>
    <row r="197" spans="1:8" ht="30.75">
      <c r="A197" s="60" t="s">
        <v>252</v>
      </c>
      <c r="B197" s="36" t="s">
        <v>23</v>
      </c>
      <c r="C197" s="61" t="s">
        <v>251</v>
      </c>
      <c r="D197" s="61" t="s">
        <v>253</v>
      </c>
      <c r="E197" s="61"/>
      <c r="F197" s="62">
        <f>F198+F207</f>
        <v>2957621</v>
      </c>
      <c r="G197" s="62">
        <f>G198+G207</f>
        <v>101551.44</v>
      </c>
      <c r="H197" s="62">
        <f>H198+H207</f>
        <v>3059172.44</v>
      </c>
    </row>
    <row r="198" spans="1:8" ht="15">
      <c r="A198" s="38" t="s">
        <v>254</v>
      </c>
      <c r="B198" s="34" t="s">
        <v>23</v>
      </c>
      <c r="C198" s="40" t="s">
        <v>255</v>
      </c>
      <c r="D198" s="40" t="s">
        <v>256</v>
      </c>
      <c r="E198" s="40"/>
      <c r="F198" s="63">
        <f aca="true" t="shared" si="28" ref="F198:H199">F199</f>
        <v>2937621</v>
      </c>
      <c r="G198" s="63">
        <f t="shared" si="28"/>
        <v>101551.44</v>
      </c>
      <c r="H198" s="63">
        <f t="shared" si="28"/>
        <v>3039172.44</v>
      </c>
    </row>
    <row r="199" spans="1:8" ht="30.75">
      <c r="A199" s="38" t="s">
        <v>257</v>
      </c>
      <c r="B199" s="34" t="s">
        <v>23</v>
      </c>
      <c r="C199" s="40" t="s">
        <v>255</v>
      </c>
      <c r="D199" s="40" t="s">
        <v>258</v>
      </c>
      <c r="E199" s="40"/>
      <c r="F199" s="63">
        <f t="shared" si="28"/>
        <v>2937621</v>
      </c>
      <c r="G199" s="63">
        <f t="shared" si="28"/>
        <v>101551.44</v>
      </c>
      <c r="H199" s="63">
        <f t="shared" si="28"/>
        <v>3039172.44</v>
      </c>
    </row>
    <row r="200" spans="1:8" ht="30.75">
      <c r="A200" s="38" t="s">
        <v>259</v>
      </c>
      <c r="B200" s="34" t="s">
        <v>23</v>
      </c>
      <c r="C200" s="40" t="s">
        <v>251</v>
      </c>
      <c r="D200" s="40" t="s">
        <v>260</v>
      </c>
      <c r="E200" s="40" t="s">
        <v>94</v>
      </c>
      <c r="F200" s="63">
        <f>F201+F203+F205</f>
        <v>2937621</v>
      </c>
      <c r="G200" s="63">
        <f>G201+G203+G205</f>
        <v>101551.44</v>
      </c>
      <c r="H200" s="63">
        <f>H201+H203+H205</f>
        <v>3039172.44</v>
      </c>
    </row>
    <row r="201" spans="1:8" ht="78">
      <c r="A201" s="38" t="s">
        <v>32</v>
      </c>
      <c r="B201" s="34" t="s">
        <v>23</v>
      </c>
      <c r="C201" s="40" t="s">
        <v>251</v>
      </c>
      <c r="D201" s="40" t="s">
        <v>260</v>
      </c>
      <c r="E201" s="40" t="s">
        <v>33</v>
      </c>
      <c r="F201" s="63">
        <f>F202</f>
        <v>2041914</v>
      </c>
      <c r="G201" s="63">
        <f>G202</f>
        <v>0</v>
      </c>
      <c r="H201" s="63">
        <f>H202</f>
        <v>2041914</v>
      </c>
    </row>
    <row r="202" spans="1:8" ht="15">
      <c r="A202" s="38" t="s">
        <v>261</v>
      </c>
      <c r="B202" s="34" t="s">
        <v>23</v>
      </c>
      <c r="C202" s="40" t="s">
        <v>251</v>
      </c>
      <c r="D202" s="40" t="s">
        <v>260</v>
      </c>
      <c r="E202" s="40" t="s">
        <v>262</v>
      </c>
      <c r="F202" s="63">
        <v>2041914</v>
      </c>
      <c r="G202" s="63"/>
      <c r="H202" s="63">
        <f>F202+G202</f>
        <v>2041914</v>
      </c>
    </row>
    <row r="203" spans="1:8" ht="30.75">
      <c r="A203" s="38" t="s">
        <v>36</v>
      </c>
      <c r="B203" s="34" t="s">
        <v>23</v>
      </c>
      <c r="C203" s="40" t="s">
        <v>251</v>
      </c>
      <c r="D203" s="40" t="s">
        <v>260</v>
      </c>
      <c r="E203" s="40" t="s">
        <v>37</v>
      </c>
      <c r="F203" s="63">
        <f>F204</f>
        <v>892707</v>
      </c>
      <c r="G203" s="63">
        <f>G204</f>
        <v>101551.44</v>
      </c>
      <c r="H203" s="63">
        <f>H204</f>
        <v>994258.44</v>
      </c>
    </row>
    <row r="204" spans="1:8" ht="30.75">
      <c r="A204" s="38" t="s">
        <v>38</v>
      </c>
      <c r="B204" s="34" t="s">
        <v>23</v>
      </c>
      <c r="C204" s="40" t="s">
        <v>251</v>
      </c>
      <c r="D204" s="40" t="s">
        <v>260</v>
      </c>
      <c r="E204" s="40" t="s">
        <v>39</v>
      </c>
      <c r="F204" s="63">
        <v>892707</v>
      </c>
      <c r="G204" s="63">
        <v>101551.44</v>
      </c>
      <c r="H204" s="63">
        <f>F204+G204</f>
        <v>994258.44</v>
      </c>
    </row>
    <row r="205" spans="1:8" ht="15">
      <c r="A205" s="38" t="s">
        <v>46</v>
      </c>
      <c r="B205" s="34" t="s">
        <v>23</v>
      </c>
      <c r="C205" s="40" t="s">
        <v>251</v>
      </c>
      <c r="D205" s="40" t="s">
        <v>260</v>
      </c>
      <c r="E205" s="40" t="s">
        <v>47</v>
      </c>
      <c r="F205" s="63">
        <f>F206</f>
        <v>3000</v>
      </c>
      <c r="G205" s="63">
        <f>G206</f>
        <v>0</v>
      </c>
      <c r="H205" s="63">
        <f>H206</f>
        <v>3000</v>
      </c>
    </row>
    <row r="206" spans="1:8" ht="15">
      <c r="A206" s="38" t="s">
        <v>48</v>
      </c>
      <c r="B206" s="34" t="s">
        <v>23</v>
      </c>
      <c r="C206" s="40" t="s">
        <v>251</v>
      </c>
      <c r="D206" s="40" t="s">
        <v>260</v>
      </c>
      <c r="E206" s="40" t="s">
        <v>49</v>
      </c>
      <c r="F206" s="63">
        <v>3000</v>
      </c>
      <c r="G206" s="63"/>
      <c r="H206" s="63">
        <f>F206+G206</f>
        <v>3000</v>
      </c>
    </row>
    <row r="207" spans="1:8" ht="30.75">
      <c r="A207" s="38" t="s">
        <v>263</v>
      </c>
      <c r="B207" s="34" t="s">
        <v>23</v>
      </c>
      <c r="C207" s="40" t="s">
        <v>264</v>
      </c>
      <c r="D207" s="40" t="s">
        <v>265</v>
      </c>
      <c r="E207" s="40"/>
      <c r="F207" s="63">
        <f aca="true" t="shared" si="29" ref="F207:H210">F208</f>
        <v>20000</v>
      </c>
      <c r="G207" s="63">
        <f t="shared" si="29"/>
        <v>0</v>
      </c>
      <c r="H207" s="63">
        <f t="shared" si="29"/>
        <v>20000</v>
      </c>
    </row>
    <row r="208" spans="1:8" ht="46.5">
      <c r="A208" s="38" t="s">
        <v>266</v>
      </c>
      <c r="B208" s="34" t="s">
        <v>23</v>
      </c>
      <c r="C208" s="40" t="s">
        <v>264</v>
      </c>
      <c r="D208" s="40" t="s">
        <v>267</v>
      </c>
      <c r="E208" s="40"/>
      <c r="F208" s="63">
        <f t="shared" si="29"/>
        <v>20000</v>
      </c>
      <c r="G208" s="63">
        <f t="shared" si="29"/>
        <v>0</v>
      </c>
      <c r="H208" s="63">
        <f t="shared" si="29"/>
        <v>20000</v>
      </c>
    </row>
    <row r="209" spans="1:8" ht="30.75">
      <c r="A209" s="38" t="s">
        <v>268</v>
      </c>
      <c r="B209" s="34" t="s">
        <v>23</v>
      </c>
      <c r="C209" s="40" t="s">
        <v>264</v>
      </c>
      <c r="D209" s="40" t="s">
        <v>271</v>
      </c>
      <c r="E209" s="40"/>
      <c r="F209" s="63">
        <f t="shared" si="29"/>
        <v>20000</v>
      </c>
      <c r="G209" s="63">
        <f t="shared" si="29"/>
        <v>0</v>
      </c>
      <c r="H209" s="63">
        <f t="shared" si="29"/>
        <v>20000</v>
      </c>
    </row>
    <row r="210" spans="1:8" ht="30.75">
      <c r="A210" s="38" t="s">
        <v>36</v>
      </c>
      <c r="B210" s="34" t="s">
        <v>23</v>
      </c>
      <c r="C210" s="40" t="s">
        <v>251</v>
      </c>
      <c r="D210" s="40" t="s">
        <v>271</v>
      </c>
      <c r="E210" s="40" t="s">
        <v>37</v>
      </c>
      <c r="F210" s="63">
        <f t="shared" si="29"/>
        <v>20000</v>
      </c>
      <c r="G210" s="63">
        <f t="shared" si="29"/>
        <v>0</v>
      </c>
      <c r="H210" s="63">
        <f t="shared" si="29"/>
        <v>20000</v>
      </c>
    </row>
    <row r="211" spans="1:8" ht="30.75">
      <c r="A211" s="38" t="s">
        <v>38</v>
      </c>
      <c r="B211" s="34" t="s">
        <v>23</v>
      </c>
      <c r="C211" s="40" t="s">
        <v>251</v>
      </c>
      <c r="D211" s="40" t="s">
        <v>271</v>
      </c>
      <c r="E211" s="40" t="s">
        <v>39</v>
      </c>
      <c r="F211" s="63">
        <v>20000</v>
      </c>
      <c r="G211" s="63"/>
      <c r="H211" s="63">
        <f>F211+G211</f>
        <v>20000</v>
      </c>
    </row>
  </sheetData>
  <sheetProtection/>
  <mergeCells count="2">
    <mergeCell ref="F1:H1"/>
    <mergeCell ref="A2:H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26.625" style="0" customWidth="1"/>
    <col min="2" max="2" width="38.375" style="0" customWidth="1"/>
    <col min="3" max="5" width="14.25390625" style="0" customWidth="1"/>
  </cols>
  <sheetData>
    <row r="1" spans="2:5" s="7" customFormat="1" ht="84" customHeight="1">
      <c r="B1" s="8"/>
      <c r="C1" s="9"/>
      <c r="D1" s="71" t="s">
        <v>272</v>
      </c>
      <c r="E1" s="71"/>
    </row>
    <row r="2" spans="1:5" ht="47.25" customHeight="1">
      <c r="A2" s="72" t="s">
        <v>12</v>
      </c>
      <c r="B2" s="72"/>
      <c r="C2" s="72"/>
      <c r="D2" s="72"/>
      <c r="E2" s="72"/>
    </row>
    <row r="3" spans="3:5" ht="15">
      <c r="C3" s="10"/>
      <c r="D3" s="10"/>
      <c r="E3" s="10"/>
    </row>
    <row r="4" spans="1:5" ht="30.75">
      <c r="A4" s="11" t="s">
        <v>2</v>
      </c>
      <c r="B4" s="11" t="s">
        <v>0</v>
      </c>
      <c r="C4" s="11" t="s">
        <v>13</v>
      </c>
      <c r="D4" s="2" t="s">
        <v>1</v>
      </c>
      <c r="E4" s="1" t="s">
        <v>13</v>
      </c>
    </row>
    <row r="5" spans="1:5" s="7" customFormat="1" ht="9.7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6" customHeight="1">
      <c r="A6" s="13"/>
      <c r="B6" s="13" t="s">
        <v>3</v>
      </c>
      <c r="C6" s="3">
        <f>C7+C10</f>
        <v>1011716</v>
      </c>
      <c r="D6" s="3">
        <f>D7+D10</f>
        <v>552688.52</v>
      </c>
      <c r="E6" s="3">
        <f>E7+E10</f>
        <v>1564404.52</v>
      </c>
    </row>
    <row r="7" spans="1:5" ht="31.5" customHeight="1">
      <c r="A7" s="4" t="s">
        <v>4</v>
      </c>
      <c r="B7" s="5" t="s">
        <v>5</v>
      </c>
      <c r="C7" s="6">
        <f aca="true" t="shared" si="0" ref="C7:E8">C8</f>
        <v>1000000</v>
      </c>
      <c r="D7" s="6">
        <f t="shared" si="0"/>
        <v>0</v>
      </c>
      <c r="E7" s="6">
        <f t="shared" si="0"/>
        <v>1000000</v>
      </c>
    </row>
    <row r="8" spans="1:5" ht="45" customHeight="1">
      <c r="A8" s="4" t="s">
        <v>6</v>
      </c>
      <c r="B8" s="5" t="s">
        <v>7</v>
      </c>
      <c r="C8" s="6">
        <f t="shared" si="0"/>
        <v>1000000</v>
      </c>
      <c r="D8" s="6">
        <f t="shared" si="0"/>
        <v>0</v>
      </c>
      <c r="E8" s="6">
        <f t="shared" si="0"/>
        <v>1000000</v>
      </c>
    </row>
    <row r="9" spans="1:5" ht="45.75" customHeight="1">
      <c r="A9" s="4" t="s">
        <v>9</v>
      </c>
      <c r="B9" s="16" t="s">
        <v>10</v>
      </c>
      <c r="C9" s="6">
        <v>1000000</v>
      </c>
      <c r="D9" s="6"/>
      <c r="E9" s="6">
        <f>C9+D9</f>
        <v>1000000</v>
      </c>
    </row>
    <row r="10" spans="1:5" ht="26.25" customHeight="1">
      <c r="A10" s="4" t="s">
        <v>11</v>
      </c>
      <c r="B10" s="16" t="s">
        <v>8</v>
      </c>
      <c r="C10" s="6">
        <v>11716</v>
      </c>
      <c r="D10" s="6">
        <v>552688.52</v>
      </c>
      <c r="E10" s="6">
        <f>C10+D10</f>
        <v>564404.52</v>
      </c>
    </row>
    <row r="11" spans="1:5" ht="15">
      <c r="A11" s="14"/>
      <c r="C11" s="15"/>
      <c r="D11" s="15"/>
      <c r="E11" s="15"/>
    </row>
    <row r="12" spans="1:5" ht="15">
      <c r="A12" s="14"/>
      <c r="C12" s="15"/>
      <c r="D12" s="15"/>
      <c r="E12" s="15"/>
    </row>
    <row r="13" spans="3:5" ht="15">
      <c r="C13" s="15"/>
      <c r="D13" s="15"/>
      <c r="E13" s="15"/>
    </row>
    <row r="14" spans="3:5" ht="15">
      <c r="C14" s="15"/>
      <c r="D14" s="15"/>
      <c r="E14" s="15"/>
    </row>
    <row r="15" spans="3:5" ht="15">
      <c r="C15" s="15"/>
      <c r="D15" s="15"/>
      <c r="E15" s="15"/>
    </row>
    <row r="16" spans="3:5" ht="15">
      <c r="C16" s="15"/>
      <c r="D16" s="15"/>
      <c r="E16" s="15"/>
    </row>
    <row r="17" spans="3:5" ht="15">
      <c r="C17" s="15"/>
      <c r="D17" s="15"/>
      <c r="E17" s="15"/>
    </row>
    <row r="18" spans="3:5" ht="15">
      <c r="C18" s="15"/>
      <c r="D18" s="15"/>
      <c r="E18" s="15"/>
    </row>
    <row r="19" spans="3:5" ht="15">
      <c r="C19" s="15"/>
      <c r="D19" s="15"/>
      <c r="E19" s="15"/>
    </row>
    <row r="20" spans="3:5" ht="15">
      <c r="C20" s="15"/>
      <c r="D20" s="15"/>
      <c r="E20" s="15"/>
    </row>
  </sheetData>
  <sheetProtection/>
  <mergeCells count="2">
    <mergeCell ref="D1:E1"/>
    <mergeCell ref="A2:E2"/>
  </mergeCells>
  <printOptions/>
  <pageMargins left="0.5118110236220472" right="0.31496062992125984" top="0.5511811023622047" bottom="0.551181102362204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2018-01-22T14:01:30Z</cp:lastPrinted>
  <dcterms:created xsi:type="dcterms:W3CDTF">2011-10-03T10:41:44Z</dcterms:created>
  <dcterms:modified xsi:type="dcterms:W3CDTF">2018-02-06T07:18:34Z</dcterms:modified>
  <cp:category/>
  <cp:version/>
  <cp:contentType/>
  <cp:contentStatus/>
</cp:coreProperties>
</file>